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79021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9" i="2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59" s="1"/>
  <c r="E59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D56" s="1"/>
  <c r="E56" s="1"/>
  <c r="BB39"/>
  <c r="BB40" s="1"/>
  <c r="BA39"/>
  <c r="BA40" s="1"/>
  <c r="D57" s="1"/>
  <c r="E57" s="1"/>
  <c r="AZ39"/>
  <c r="AZ40" s="1"/>
  <c r="AY39"/>
  <c r="AY40" s="1"/>
  <c r="D55" s="1"/>
  <c r="D58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D52" s="1"/>
  <c r="E52" s="1"/>
  <c r="AP39"/>
  <c r="AP40" s="1"/>
  <c r="AO39"/>
  <c r="AO40" s="1"/>
  <c r="D53" s="1"/>
  <c r="E53" s="1"/>
  <c r="AN39"/>
  <c r="AN40" s="1"/>
  <c r="AM39"/>
  <c r="AM40" s="1"/>
  <c r="D51" s="1"/>
  <c r="E51" s="1"/>
  <c r="AA40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Z39"/>
  <c r="Z40" s="1"/>
  <c r="Y39"/>
  <c r="Y40" s="1"/>
  <c r="X39"/>
  <c r="X40" s="1"/>
  <c r="W39"/>
  <c r="W40" s="1"/>
  <c r="V39"/>
  <c r="V40" s="1"/>
  <c r="U39"/>
  <c r="U40" s="1"/>
  <c r="T39"/>
  <c r="T40" s="1"/>
  <c r="D49" s="1"/>
  <c r="E49" s="1"/>
  <c r="S39"/>
  <c r="S40" s="1"/>
  <c r="R39"/>
  <c r="R40" s="1"/>
  <c r="D47" s="1"/>
  <c r="E47" s="1"/>
  <c r="Q39"/>
  <c r="Q40" s="1"/>
  <c r="P39"/>
  <c r="P40" s="1"/>
  <c r="D48" s="1"/>
  <c r="E48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D45" s="1"/>
  <c r="E45" s="1"/>
  <c r="G39"/>
  <c r="G40" s="1"/>
  <c r="F39"/>
  <c r="F40" s="1"/>
  <c r="D43" s="1"/>
  <c r="E43" s="1"/>
  <c r="E39"/>
  <c r="E40" s="1"/>
  <c r="D39"/>
  <c r="D40" s="1"/>
  <c r="D44" s="1"/>
  <c r="E44" s="1"/>
  <c r="C39"/>
  <c r="C40" s="1"/>
  <c r="IT39" i="5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D61" s="1"/>
  <c r="E61" s="1"/>
  <c r="ID39"/>
  <c r="ID40" s="1"/>
  <c r="IC39"/>
  <c r="IC40" s="1"/>
  <c r="D59" s="1"/>
  <c r="IB39"/>
  <c r="IB40" s="1"/>
  <c r="IA39"/>
  <c r="IA40" s="1"/>
  <c r="D60" s="1"/>
  <c r="E6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D56" s="1"/>
  <c r="E56" s="1"/>
  <c r="EB39"/>
  <c r="EB40" s="1"/>
  <c r="EA39"/>
  <c r="EA40" s="1"/>
  <c r="D57" s="1"/>
  <c r="E57" s="1"/>
  <c r="DZ39"/>
  <c r="DZ40" s="1"/>
  <c r="DY39"/>
  <c r="DY40" s="1"/>
  <c r="D55" s="1"/>
  <c r="D58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53" s="1"/>
  <c r="E53" s="1"/>
  <c r="DH39"/>
  <c r="DH40" s="1"/>
  <c r="DG39"/>
  <c r="DG40" s="1"/>
  <c r="D52" s="1"/>
  <c r="E52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D48" s="1"/>
  <c r="E48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GO40" i="4"/>
  <c r="GK40"/>
  <c r="GG40"/>
  <c r="GC40"/>
  <c r="FY40"/>
  <c r="FU40"/>
  <c r="FQ40"/>
  <c r="FM40"/>
  <c r="FI40"/>
  <c r="FE40"/>
  <c r="FA40"/>
  <c r="EW40"/>
  <c r="ES40"/>
  <c r="EO40"/>
  <c r="EK40"/>
  <c r="EG40"/>
  <c r="EC40"/>
  <c r="DY40"/>
  <c r="DU40"/>
  <c r="DQ40"/>
  <c r="DM40"/>
  <c r="DI40"/>
  <c r="DE40"/>
  <c r="DA40"/>
  <c r="CW40"/>
  <c r="CS40"/>
  <c r="CO40"/>
  <c r="CK40"/>
  <c r="CG40"/>
  <c r="CC40"/>
  <c r="BY40"/>
  <c r="D53" s="1"/>
  <c r="E53" s="1"/>
  <c r="BU40"/>
  <c r="BQ40"/>
  <c r="BM40"/>
  <c r="BI40"/>
  <c r="BE40"/>
  <c r="BA40"/>
  <c r="AW40"/>
  <c r="AS40"/>
  <c r="AO40"/>
  <c r="AK40"/>
  <c r="AG40"/>
  <c r="AC40"/>
  <c r="Y40"/>
  <c r="U40"/>
  <c r="Q40"/>
  <c r="M40"/>
  <c r="I40"/>
  <c r="E40"/>
  <c r="D45" s="1"/>
  <c r="E45" s="1"/>
  <c r="GR39"/>
  <c r="GR40" s="1"/>
  <c r="GQ39"/>
  <c r="GQ40" s="1"/>
  <c r="GP39"/>
  <c r="GP40" s="1"/>
  <c r="GO39"/>
  <c r="GN39"/>
  <c r="GN40" s="1"/>
  <c r="GM39"/>
  <c r="GM40" s="1"/>
  <c r="GL39"/>
  <c r="GL40" s="1"/>
  <c r="GK39"/>
  <c r="GJ39"/>
  <c r="GJ40" s="1"/>
  <c r="GI39"/>
  <c r="GI40" s="1"/>
  <c r="GH39"/>
  <c r="GH40" s="1"/>
  <c r="GG39"/>
  <c r="GF39"/>
  <c r="GF40" s="1"/>
  <c r="GE39"/>
  <c r="GE40" s="1"/>
  <c r="GD39"/>
  <c r="GD40" s="1"/>
  <c r="D59" s="1"/>
  <c r="E59" s="1"/>
  <c r="GC39"/>
  <c r="GB39"/>
  <c r="GB40" s="1"/>
  <c r="D60" s="1"/>
  <c r="E60" s="1"/>
  <c r="GA39"/>
  <c r="GA40" s="1"/>
  <c r="FZ39"/>
  <c r="FZ40" s="1"/>
  <c r="FY39"/>
  <c r="FX39"/>
  <c r="FX40" s="1"/>
  <c r="FW39"/>
  <c r="FW40" s="1"/>
  <c r="FV39"/>
  <c r="FV40" s="1"/>
  <c r="FU39"/>
  <c r="FT39"/>
  <c r="FT40" s="1"/>
  <c r="FS39"/>
  <c r="FS40" s="1"/>
  <c r="FR39"/>
  <c r="FR40" s="1"/>
  <c r="FQ39"/>
  <c r="FP39"/>
  <c r="FP40" s="1"/>
  <c r="FO39"/>
  <c r="FO40" s="1"/>
  <c r="FN39"/>
  <c r="FN40" s="1"/>
  <c r="FM39"/>
  <c r="FL39"/>
  <c r="FL40" s="1"/>
  <c r="FK39"/>
  <c r="FK40" s="1"/>
  <c r="FJ39"/>
  <c r="FJ40" s="1"/>
  <c r="FI39"/>
  <c r="FH39"/>
  <c r="FH40" s="1"/>
  <c r="FG39"/>
  <c r="FG40" s="1"/>
  <c r="FF39"/>
  <c r="FF40" s="1"/>
  <c r="FE39"/>
  <c r="FD39"/>
  <c r="FD40" s="1"/>
  <c r="FC39"/>
  <c r="FC40" s="1"/>
  <c r="FB39"/>
  <c r="FB40" s="1"/>
  <c r="FA39"/>
  <c r="EZ39"/>
  <c r="EZ40" s="1"/>
  <c r="EY39"/>
  <c r="EY40" s="1"/>
  <c r="EX39"/>
  <c r="EX40" s="1"/>
  <c r="EW39"/>
  <c r="EV39"/>
  <c r="EV40" s="1"/>
  <c r="EU39"/>
  <c r="EU40" s="1"/>
  <c r="ET39"/>
  <c r="ET40" s="1"/>
  <c r="ES39"/>
  <c r="ER39"/>
  <c r="ER40" s="1"/>
  <c r="EQ39"/>
  <c r="EQ40" s="1"/>
  <c r="EP39"/>
  <c r="EP40" s="1"/>
  <c r="EO39"/>
  <c r="EN39"/>
  <c r="EN40" s="1"/>
  <c r="EM39"/>
  <c r="EM40" s="1"/>
  <c r="EL39"/>
  <c r="EL40" s="1"/>
  <c r="EK39"/>
  <c r="EJ39"/>
  <c r="EJ40" s="1"/>
  <c r="EI39"/>
  <c r="EI40" s="1"/>
  <c r="EH39"/>
  <c r="EH40" s="1"/>
  <c r="EG39"/>
  <c r="EF39"/>
  <c r="EF40" s="1"/>
  <c r="EE39"/>
  <c r="EE40" s="1"/>
  <c r="ED39"/>
  <c r="ED40" s="1"/>
  <c r="EC39"/>
  <c r="EB39"/>
  <c r="EB40" s="1"/>
  <c r="EA39"/>
  <c r="EA40" s="1"/>
  <c r="DZ39"/>
  <c r="DZ40" s="1"/>
  <c r="DY39"/>
  <c r="DX39"/>
  <c r="DX40" s="1"/>
  <c r="DW39"/>
  <c r="DW40" s="1"/>
  <c r="DV39"/>
  <c r="DV40" s="1"/>
  <c r="DU39"/>
  <c r="DT39"/>
  <c r="DT40" s="1"/>
  <c r="DS39"/>
  <c r="DS40" s="1"/>
  <c r="DR39"/>
  <c r="DR40" s="1"/>
  <c r="DQ39"/>
  <c r="DP39"/>
  <c r="DP40" s="1"/>
  <c r="DO39"/>
  <c r="DO40" s="1"/>
  <c r="DN39"/>
  <c r="DN40" s="1"/>
  <c r="DM39"/>
  <c r="DL39"/>
  <c r="DL40" s="1"/>
  <c r="DK39"/>
  <c r="DK40" s="1"/>
  <c r="DJ39"/>
  <c r="DJ40" s="1"/>
  <c r="DI39"/>
  <c r="DH39"/>
  <c r="DH40" s="1"/>
  <c r="DG39"/>
  <c r="DG40" s="1"/>
  <c r="DF39"/>
  <c r="DF40" s="1"/>
  <c r="DE39"/>
  <c r="DD39"/>
  <c r="DD40" s="1"/>
  <c r="DC39"/>
  <c r="DC40" s="1"/>
  <c r="DB39"/>
  <c r="DB40" s="1"/>
  <c r="DA39"/>
  <c r="CZ39"/>
  <c r="CZ40" s="1"/>
  <c r="CY39"/>
  <c r="CY40" s="1"/>
  <c r="CX39"/>
  <c r="CX40" s="1"/>
  <c r="CW39"/>
  <c r="CV39"/>
  <c r="CV40" s="1"/>
  <c r="CU39"/>
  <c r="CU40" s="1"/>
  <c r="CT39"/>
  <c r="CT40" s="1"/>
  <c r="D57" s="1"/>
  <c r="E57" s="1"/>
  <c r="CS39"/>
  <c r="CR39"/>
  <c r="CR40" s="1"/>
  <c r="D55" s="1"/>
  <c r="CQ39"/>
  <c r="CQ40" s="1"/>
  <c r="CP39"/>
  <c r="CP40" s="1"/>
  <c r="D56" s="1"/>
  <c r="E56" s="1"/>
  <c r="CO39"/>
  <c r="CN39"/>
  <c r="CN40" s="1"/>
  <c r="CM39"/>
  <c r="CM40" s="1"/>
  <c r="CL39"/>
  <c r="CL40" s="1"/>
  <c r="CK39"/>
  <c r="CJ39"/>
  <c r="CJ40" s="1"/>
  <c r="CI39"/>
  <c r="CI40" s="1"/>
  <c r="CH39"/>
  <c r="CH40" s="1"/>
  <c r="CG39"/>
  <c r="CF39"/>
  <c r="CF40" s="1"/>
  <c r="CE39"/>
  <c r="CE40" s="1"/>
  <c r="CD39"/>
  <c r="CD40" s="1"/>
  <c r="CC39"/>
  <c r="CB39"/>
  <c r="CB40" s="1"/>
  <c r="CA39"/>
  <c r="CA40" s="1"/>
  <c r="BZ39"/>
  <c r="BZ40" s="1"/>
  <c r="D51" s="1"/>
  <c r="BY39"/>
  <c r="BX39"/>
  <c r="BX40" s="1"/>
  <c r="D52" s="1"/>
  <c r="E52" s="1"/>
  <c r="BW39"/>
  <c r="BW40" s="1"/>
  <c r="BV39"/>
  <c r="BV40" s="1"/>
  <c r="BU39"/>
  <c r="BT39"/>
  <c r="BT40" s="1"/>
  <c r="BS39"/>
  <c r="BS40" s="1"/>
  <c r="BR39"/>
  <c r="BR40" s="1"/>
  <c r="BQ39"/>
  <c r="BP39"/>
  <c r="BP40" s="1"/>
  <c r="BO39"/>
  <c r="BO40" s="1"/>
  <c r="BN39"/>
  <c r="BN40" s="1"/>
  <c r="BM39"/>
  <c r="BL39"/>
  <c r="BL40" s="1"/>
  <c r="BK39"/>
  <c r="BK40" s="1"/>
  <c r="BJ39"/>
  <c r="BJ40" s="1"/>
  <c r="BI39"/>
  <c r="BH39"/>
  <c r="BH40" s="1"/>
  <c r="BG39"/>
  <c r="BG40" s="1"/>
  <c r="BF39"/>
  <c r="BF40" s="1"/>
  <c r="BE39"/>
  <c r="BD39"/>
  <c r="BD40" s="1"/>
  <c r="BC39"/>
  <c r="BC40" s="1"/>
  <c r="BB39"/>
  <c r="BB40" s="1"/>
  <c r="BA39"/>
  <c r="AZ39"/>
  <c r="AZ40" s="1"/>
  <c r="AY39"/>
  <c r="AY40" s="1"/>
  <c r="AX39"/>
  <c r="AX40" s="1"/>
  <c r="AW39"/>
  <c r="AV39"/>
  <c r="AV40" s="1"/>
  <c r="AU39"/>
  <c r="AU40" s="1"/>
  <c r="AT39"/>
  <c r="AT40" s="1"/>
  <c r="AS39"/>
  <c r="AR39"/>
  <c r="AR40" s="1"/>
  <c r="AQ39"/>
  <c r="AQ40" s="1"/>
  <c r="AP39"/>
  <c r="AP40" s="1"/>
  <c r="AO39"/>
  <c r="AN39"/>
  <c r="AN40" s="1"/>
  <c r="AM39"/>
  <c r="AM40" s="1"/>
  <c r="AL39"/>
  <c r="AL40" s="1"/>
  <c r="AK39"/>
  <c r="AJ39"/>
  <c r="AJ40" s="1"/>
  <c r="AI39"/>
  <c r="AI40" s="1"/>
  <c r="AH39"/>
  <c r="AH40" s="1"/>
  <c r="AG39"/>
  <c r="AF39"/>
  <c r="AF40" s="1"/>
  <c r="AE39"/>
  <c r="AE40" s="1"/>
  <c r="AD39"/>
  <c r="AD40" s="1"/>
  <c r="AC39"/>
  <c r="AB39"/>
  <c r="AB40" s="1"/>
  <c r="AA39"/>
  <c r="AA40" s="1"/>
  <c r="Z39"/>
  <c r="Z40" s="1"/>
  <c r="D49" s="1"/>
  <c r="E49" s="1"/>
  <c r="Y39"/>
  <c r="X39"/>
  <c r="X40" s="1"/>
  <c r="D47" s="1"/>
  <c r="W39"/>
  <c r="W40" s="1"/>
  <c r="V39"/>
  <c r="V40" s="1"/>
  <c r="D48" s="1"/>
  <c r="E48" s="1"/>
  <c r="U39"/>
  <c r="T39"/>
  <c r="T40" s="1"/>
  <c r="S39"/>
  <c r="S40" s="1"/>
  <c r="R39"/>
  <c r="R40" s="1"/>
  <c r="Q39"/>
  <c r="P39"/>
  <c r="P40" s="1"/>
  <c r="O39"/>
  <c r="O40" s="1"/>
  <c r="N39"/>
  <c r="N40" s="1"/>
  <c r="M39"/>
  <c r="L39"/>
  <c r="L40" s="1"/>
  <c r="K39"/>
  <c r="K40" s="1"/>
  <c r="J39"/>
  <c r="J40" s="1"/>
  <c r="I39"/>
  <c r="H39"/>
  <c r="H40" s="1"/>
  <c r="G39"/>
  <c r="G40" s="1"/>
  <c r="F39"/>
  <c r="F40" s="1"/>
  <c r="D43" s="1"/>
  <c r="E39"/>
  <c r="D39"/>
  <c r="D40" s="1"/>
  <c r="D44" s="1"/>
  <c r="E44" s="1"/>
  <c r="C39"/>
  <c r="C40" s="1"/>
  <c r="FK26" i="3"/>
  <c r="FK27" s="1"/>
  <c r="FJ26"/>
  <c r="FJ27" s="1"/>
  <c r="FI26"/>
  <c r="FI27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X26"/>
  <c r="EX27" s="1"/>
  <c r="EW26"/>
  <c r="EW27" s="1"/>
  <c r="EV26"/>
  <c r="EV27" s="1"/>
  <c r="EU26"/>
  <c r="EU27" s="1"/>
  <c r="ET26"/>
  <c r="ET27" s="1"/>
  <c r="ES26"/>
  <c r="ES27" s="1"/>
  <c r="ER26"/>
  <c r="ER27" s="1"/>
  <c r="EQ26"/>
  <c r="EQ27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DZ26"/>
  <c r="DZ27" s="1"/>
  <c r="DY26"/>
  <c r="DY27" s="1"/>
  <c r="DX26"/>
  <c r="DX27" s="1"/>
  <c r="DW26"/>
  <c r="DW27" s="1"/>
  <c r="DV26"/>
  <c r="DV27" s="1"/>
  <c r="DU26"/>
  <c r="DU27" s="1"/>
  <c r="DT26"/>
  <c r="DT27" s="1"/>
  <c r="DS26"/>
  <c r="DS27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CP26"/>
  <c r="CP27" s="1"/>
  <c r="CO26"/>
  <c r="CO27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Y27" s="1"/>
  <c r="BX26"/>
  <c r="BX27" s="1"/>
  <c r="BW26"/>
  <c r="BW27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O27" s="1"/>
  <c r="AN26"/>
  <c r="AN27" s="1"/>
  <c r="AM26"/>
  <c r="AM27" s="1"/>
  <c r="AL26"/>
  <c r="AL27" s="1"/>
  <c r="AK26"/>
  <c r="AK27" s="1"/>
  <c r="AJ26"/>
  <c r="AJ27" s="1"/>
  <c r="AI26"/>
  <c r="AI27" s="1"/>
  <c r="AH26"/>
  <c r="AH27" s="1"/>
  <c r="AG26"/>
  <c r="AG27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DO31" i="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D30" i="3" l="1"/>
  <c r="E30" s="1"/>
  <c r="D32"/>
  <c r="E32" s="1"/>
  <c r="D31"/>
  <c r="E31" s="1"/>
  <c r="D35"/>
  <c r="E35" s="1"/>
  <c r="D34"/>
  <c r="E34" s="1"/>
  <c r="D36"/>
  <c r="E36" s="1"/>
  <c r="D38"/>
  <c r="E38" s="1"/>
  <c r="D40"/>
  <c r="E40" s="1"/>
  <c r="D39"/>
  <c r="E39" s="1"/>
  <c r="D43"/>
  <c r="E43" s="1"/>
  <c r="D42"/>
  <c r="E42" s="1"/>
  <c r="D44"/>
  <c r="E44" s="1"/>
  <c r="D46"/>
  <c r="E46" s="1"/>
  <c r="D48"/>
  <c r="E48" s="1"/>
  <c r="D47"/>
  <c r="E47" s="1"/>
  <c r="D36" i="1"/>
  <c r="E36" s="1"/>
  <c r="D39"/>
  <c r="E39" s="1"/>
  <c r="D45"/>
  <c r="E45" s="1"/>
  <c r="D52"/>
  <c r="E52" s="1"/>
  <c r="D41"/>
  <c r="E41" s="1"/>
  <c r="D43"/>
  <c r="E43" s="1"/>
  <c r="D48"/>
  <c r="E48" s="1"/>
  <c r="E46" i="2"/>
  <c r="E50"/>
  <c r="D35" i="1"/>
  <c r="E35" s="1"/>
  <c r="D37"/>
  <c r="E37" s="1"/>
  <c r="D40"/>
  <c r="E40" s="1"/>
  <c r="D44"/>
  <c r="E44" s="1"/>
  <c r="D47"/>
  <c r="D49"/>
  <c r="E49" s="1"/>
  <c r="D51"/>
  <c r="E51" s="1"/>
  <c r="D53"/>
  <c r="E53" s="1"/>
  <c r="D46" i="4"/>
  <c r="D50"/>
  <c r="D54"/>
  <c r="D58"/>
  <c r="D61"/>
  <c r="E61" s="1"/>
  <c r="E62" s="1"/>
  <c r="D62" i="5"/>
  <c r="D51"/>
  <c r="D54" s="1"/>
  <c r="D47"/>
  <c r="D49"/>
  <c r="E49" s="1"/>
  <c r="D43"/>
  <c r="D50"/>
  <c r="D44"/>
  <c r="E44" s="1"/>
  <c r="D45"/>
  <c r="E45" s="1"/>
  <c r="D60" i="2"/>
  <c r="E60" s="1"/>
  <c r="D61"/>
  <c r="E61" s="1"/>
  <c r="E54"/>
  <c r="E55"/>
  <c r="E58" s="1"/>
  <c r="D46"/>
  <c r="D50"/>
  <c r="D54"/>
  <c r="D62"/>
  <c r="E43" i="5"/>
  <c r="E47"/>
  <c r="E50" s="1"/>
  <c r="E55"/>
  <c r="E58" s="1"/>
  <c r="E59"/>
  <c r="E62" s="1"/>
  <c r="E43" i="4"/>
  <c r="E46" s="1"/>
  <c r="E47"/>
  <c r="E50" s="1"/>
  <c r="E51"/>
  <c r="E54" s="1"/>
  <c r="E55"/>
  <c r="E58" s="1"/>
  <c r="D62"/>
  <c r="E47" i="1"/>
  <c r="D46"/>
  <c r="E45" i="3" l="1"/>
  <c r="E37"/>
  <c r="D45"/>
  <c r="E49"/>
  <c r="E41"/>
  <c r="E33"/>
  <c r="D37"/>
  <c r="D49"/>
  <c r="D41"/>
  <c r="D33"/>
  <c r="E46" i="1"/>
  <c r="D38"/>
  <c r="E50"/>
  <c r="E42"/>
  <c r="D42"/>
  <c r="E54"/>
  <c r="E51" i="5"/>
  <c r="E54" s="1"/>
  <c r="D54" i="1"/>
  <c r="D50"/>
  <c r="E38"/>
  <c r="E62" i="2"/>
  <c r="D46" i="5"/>
  <c r="E46"/>
</calcChain>
</file>

<file path=xl/sharedStrings.xml><?xml version="1.0" encoding="utf-8"?>
<sst xmlns="http://schemas.openxmlformats.org/spreadsheetml/2006/main" count="1746" uniqueCount="1414">
  <si>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</si>
  <si>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</si>
  <si>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</si>
  <si>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</si>
  <si>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</si>
  <si>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</si>
  <si>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</si>
  <si>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</si>
  <si>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</si>
  <si>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</si>
  <si>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</si>
  <si>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</si>
  <si>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</si>
  <si>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</si>
  <si>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</si>
  <si>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</si>
  <si>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</si>
  <si>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</si>
  <si>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</si>
  <si>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</si>
  <si>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</si>
  <si>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</si>
  <si>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</si>
  <si>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</si>
  <si>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</si>
  <si>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</si>
  <si>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</si>
  <si>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</si>
  <si>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</si>
  <si>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</si>
  <si>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</si>
  <si>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</si>
  <si>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</si>
  <si>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</si>
  <si>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</si>
  <si>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</si>
  <si>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</si>
  <si>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</si>
  <si>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</si>
  <si>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</si>
  <si>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</si>
  <si>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</si>
  <si>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</si>
  <si>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</si>
  <si>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</si>
  <si>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</si>
  <si>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</si>
  <si>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</si>
  <si>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</si>
  <si>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</si>
  <si>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</si>
  <si>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</si>
  <si>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</si>
  <si>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</si>
  <si>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</si>
  <si>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</si>
  <si>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</si>
  <si>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</si>
  <si>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</si>
  <si>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</si>
  <si>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</si>
  <si>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</si>
  <si>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</si>
  <si>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</si>
  <si>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</si>
  <si>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</si>
  <si>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</si>
  <si>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</si>
  <si>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</si>
  <si>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</si>
  <si>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</si>
  <si>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</si>
  <si>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</si>
  <si>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</si>
  <si>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</si>
  <si>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</si>
  <si>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</si>
  <si>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</si>
  <si>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</si>
  <si>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</si>
  <si>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</si>
  <si>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</si>
  <si>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</si>
  <si>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</si>
  <si>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</si>
  <si>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</si>
  <si>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</si>
  <si>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</si>
  <si>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</si>
  <si>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</si>
  <si>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</si>
  <si>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</si>
  <si>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</si>
  <si>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</si>
  <si>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</si>
  <si>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</si>
  <si>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</si>
  <si>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</si>
  <si>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</si>
  <si>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</si>
  <si>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</si>
  <si>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</si>
  <si>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</si>
  <si>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</si>
  <si>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</si>
  <si>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</si>
  <si>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</si>
  <si>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</si>
  <si>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</si>
  <si>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</si>
  <si>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</si>
  <si>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</si>
  <si>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</si>
  <si>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</si>
  <si>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</si>
  <si>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</si>
  <si>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</si>
  <si>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</si>
  <si>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</si>
  <si>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</si>
  <si>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</si>
  <si>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</si>
  <si>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</si>
  <si>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</si>
  <si>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</si>
  <si>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</si>
  <si>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</si>
  <si>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</si>
  <si>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</si>
  <si>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</si>
  <si>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</si>
  <si>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</si>
  <si>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</si>
  <si>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</si>
  <si>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</si>
  <si>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</si>
  <si>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</si>
  <si>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</si>
  <si>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</si>
  <si>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</si>
  <si>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</si>
  <si>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</si>
  <si>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</si>
  <si>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</si>
  <si>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</si>
  <si>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</si>
  <si>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</si>
  <si>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</si>
  <si>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</si>
  <si>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</si>
  <si>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</si>
  <si>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</si>
  <si>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</si>
  <si>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</si>
  <si>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</si>
  <si>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</si>
  <si>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</si>
  <si>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</si>
  <si>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</si>
  <si>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</si>
  <si>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</si>
  <si>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</si>
  <si>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</si>
  <si>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</si>
  <si>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</si>
  <si>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</si>
  <si>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</si>
  <si>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</si>
  <si>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</si>
  <si>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</si>
  <si>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</si>
  <si>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</si>
  <si>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</si>
  <si>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</si>
  <si>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</si>
  <si>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</si>
  <si>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</si>
  <si>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</si>
  <si>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</si>
  <si>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</si>
  <si>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</si>
  <si>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</si>
  <si>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</si>
  <si>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</si>
  <si>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</si>
  <si>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</si>
  <si>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</si>
  <si>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</si>
  <si>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</si>
  <si>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</si>
  <si>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</si>
  <si>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</si>
  <si>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</si>
  <si>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</si>
  <si>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</si>
  <si>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</si>
  <si>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</si>
  <si>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</si>
  <si>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</si>
  <si>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</si>
  <si>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</si>
  <si>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</si>
  <si>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</si>
  <si>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</si>
  <si>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</si>
  <si>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</si>
  <si>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</si>
  <si>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</si>
  <si>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</si>
  <si>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</si>
  <si>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</si>
  <si>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</si>
  <si>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</si>
  <si>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</si>
  <si>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</si>
  <si>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</si>
  <si>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</si>
  <si>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</si>
  <si>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</si>
  <si>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</si>
  <si>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</si>
  <si>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</si>
  <si>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</si>
  <si>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</si>
  <si>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</si>
  <si>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</si>
  <si>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</si>
  <si>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</si>
  <si>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</si>
  <si>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</si>
  <si>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</si>
  <si>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</si>
  <si>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</si>
  <si>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</si>
  <si>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</si>
  <si>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</si>
  <si>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</si>
  <si>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</si>
  <si>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</si>
  <si>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</si>
  <si>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</si>
  <si>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</si>
  <si>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</si>
  <si>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</si>
  <si>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</si>
  <si>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</si>
  <si>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</si>
  <si>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</si>
  <si>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</si>
  <si>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</si>
  <si>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</si>
  <si>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</si>
  <si>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</si>
  <si>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</si>
  <si>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</si>
  <si>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</si>
  <si>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</si>
  <si>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</si>
  <si>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</si>
  <si>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</si>
  <si>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</si>
  <si>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</si>
  <si>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</si>
  <si>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</si>
  <si>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</si>
  <si>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</si>
  <si>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</si>
  <si>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</si>
  <si>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</si>
  <si>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</si>
  <si>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</si>
  <si>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</si>
  <si>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</si>
  <si>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</si>
  <si>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</si>
  <si>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</si>
  <si>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</si>
  <si>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</si>
  <si>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</si>
  <si>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</si>
  <si>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</si>
  <si>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</si>
  <si>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</si>
  <si>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</si>
  <si>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</si>
  <si>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</si>
  <si>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</si>
  <si>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</si>
  <si>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</si>
  <si>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</si>
  <si>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</si>
  <si>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</si>
  <si>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</si>
  <si>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</si>
  <si>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</si>
  <si>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</si>
  <si>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</si>
  <si>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</si>
  <si>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</si>
  <si>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</si>
  <si>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</si>
  <si>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</si>
  <si>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</si>
  <si>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</si>
  <si>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</si>
  <si>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</si>
  <si>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</si>
  <si>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</si>
  <si>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</si>
  <si>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</si>
  <si>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</si>
  <si>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</si>
  <si>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</si>
  <si>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</si>
  <si>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</si>
  <si>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</si>
  <si>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</si>
  <si>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</si>
  <si>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</si>
  <si>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</si>
  <si>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</si>
  <si>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</si>
  <si>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</si>
  <si>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</si>
  <si>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</si>
  <si>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</si>
  <si>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</si>
  <si>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</si>
  <si>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</si>
  <si>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</si>
  <si>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</si>
  <si>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</si>
  <si>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</si>
  <si>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</si>
  <si>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</si>
  <si>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</si>
  <si>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</si>
  <si>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</si>
  <si>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</si>
  <si>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</si>
  <si>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</si>
  <si>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</si>
  <si>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</si>
  <si>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</si>
  <si>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</si>
  <si>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</si>
  <si>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</si>
  <si>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</si>
  <si>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</si>
  <si>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</si>
  <si>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</si>
  <si>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</si>
  <si>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</si>
  <si>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</si>
  <si>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</si>
  <si>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</si>
  <si>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</si>
  <si>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</si>
  <si>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</si>
  <si>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</si>
  <si>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</si>
  <si>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</si>
  <si>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</si>
  <si>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</si>
  <si>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</si>
  <si>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</si>
  <si>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</si>
  <si>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</si>
  <si>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</si>
  <si>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</si>
  <si>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</si>
  <si>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</si>
  <si>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</si>
  <si>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</si>
  <si>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</si>
  <si>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</si>
  <si>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</si>
  <si>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</si>
  <si>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</si>
  <si>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</si>
  <si>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</si>
  <si>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</si>
  <si>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</si>
  <si>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</si>
  <si>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</si>
  <si>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</si>
  <si>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</si>
  <si>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</si>
  <si>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</si>
  <si>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</si>
  <si>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</si>
  <si>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</si>
  <si>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</si>
  <si>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</si>
  <si>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</si>
  <si>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</si>
  <si>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</si>
  <si>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</si>
  <si>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</si>
  <si>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</si>
  <si>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</si>
  <si>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</si>
  <si>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</si>
  <si>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</si>
  <si>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</si>
  <si>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</si>
  <si>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</si>
  <si>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</si>
  <si>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</si>
  <si>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</si>
  <si>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</si>
  <si>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</si>
  <si>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</si>
  <si>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</si>
  <si>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</si>
  <si>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</si>
  <si>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</si>
  <si>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</si>
  <si>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</si>
  <si>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</si>
  <si>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</si>
  <si>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</si>
  <si>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</si>
  <si>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</si>
  <si>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</si>
  <si>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</si>
  <si>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</si>
  <si>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</si>
  <si>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</si>
  <si>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</si>
  <si>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</si>
  <si>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</si>
  <si>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</si>
  <si>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</si>
  <si>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</si>
  <si>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</si>
  <si>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</si>
  <si>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</si>
  <si>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</si>
  <si>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</si>
  <si>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</si>
  <si>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</si>
  <si>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</si>
  <si>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</si>
  <si>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</si>
  <si>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</si>
  <si>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</si>
  <si>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</si>
  <si>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</si>
  <si>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</si>
  <si>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</si>
  <si>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</si>
  <si>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</si>
  <si>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</si>
  <si>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</si>
  <si>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</si>
  <si>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</si>
  <si>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</si>
  <si>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</si>
  <si>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</si>
  <si>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</si>
  <si>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</si>
  <si>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</si>
  <si>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</si>
  <si>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</si>
  <si>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</si>
  <si>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</si>
  <si>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</si>
  <si>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</si>
  <si>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</si>
  <si>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</si>
  <si>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</si>
  <si>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</si>
  <si>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</si>
  <si>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</si>
  <si>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</si>
  <si>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</si>
  <si>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</si>
  <si>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</si>
  <si>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</si>
  <si>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</si>
  <si>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</si>
  <si>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</si>
  <si>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</si>
  <si>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</si>
  <si>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</si>
  <si>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</si>
  <si>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</si>
  <si>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</si>
  <si>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</si>
  <si>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</si>
  <si>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</si>
  <si>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</si>
  <si>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</si>
  <si>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</si>
  <si>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</si>
  <si>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</si>
  <si>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</si>
  <si>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</si>
  <si>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</si>
  <si>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</si>
  <si>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</si>
  <si>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</si>
  <si>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</si>
  <si>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</si>
  <si>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</si>
  <si>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</si>
  <si>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</si>
  <si>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</si>
  <si>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</si>
  <si>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</si>
  <si>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</si>
  <si>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</si>
  <si>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</si>
  <si>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</si>
  <si>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</si>
  <si>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</si>
  <si>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</si>
  <si>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</si>
  <si>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</si>
  <si>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</si>
  <si>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</si>
  <si>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</si>
  <si>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</si>
  <si>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</si>
  <si>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</si>
  <si>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</si>
  <si>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</si>
  <si>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</si>
  <si>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</si>
  <si>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</si>
  <si>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</si>
  <si>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</si>
  <si>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</si>
  <si>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</si>
  <si>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</si>
  <si>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</si>
  <si>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</si>
  <si>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</si>
  <si>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</si>
  <si>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</si>
  <si>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</si>
  <si>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</si>
  <si>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</si>
  <si>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</si>
  <si>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</si>
  <si>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</si>
  <si>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</si>
  <si>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</si>
  <si>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</si>
  <si>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</si>
  <si>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</si>
  <si>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</si>
  <si>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</si>
  <si>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</si>
  <si>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</si>
  <si>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</si>
  <si>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</si>
  <si>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</si>
  <si>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</si>
  <si>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</si>
  <si>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</si>
  <si>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</si>
  <si>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</si>
  <si>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</si>
  <si>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</si>
  <si>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</si>
  <si>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</si>
  <si>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</si>
  <si>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</si>
  <si>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</si>
  <si>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</si>
  <si>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</si>
  <si>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</si>
  <si>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</si>
  <si>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</si>
  <si>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</si>
  <si>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</si>
  <si>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</si>
  <si>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</si>
  <si>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</si>
  <si>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</si>
  <si>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</si>
  <si>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</si>
  <si>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</si>
  <si>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</si>
  <si>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</si>
  <si>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</si>
  <si>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</si>
  <si>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</si>
  <si>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</si>
  <si>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</si>
  <si>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</si>
  <si>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</si>
  <si>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</si>
  <si>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</si>
  <si>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</si>
  <si>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</si>
  <si>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</si>
  <si>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</si>
  <si>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</si>
  <si>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</si>
  <si>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</si>
  <si>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</si>
  <si>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</si>
  <si>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</si>
  <si>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</si>
  <si>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</si>
  <si>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</si>
  <si>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</si>
  <si>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</si>
  <si>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</si>
  <si>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</si>
  <si>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</si>
  <si>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</si>
  <si>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</si>
  <si>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</si>
  <si>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</si>
  <si>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</si>
  <si>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</si>
  <si>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</si>
  <si>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</si>
  <si>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</si>
  <si>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</si>
  <si>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</si>
  <si>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</si>
  <si>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</si>
  <si>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</si>
  <si>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</si>
  <si>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</si>
  <si>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</si>
  <si>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</si>
  <si>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</si>
  <si>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</si>
  <si>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</si>
  <si>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</si>
  <si>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</si>
  <si>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</si>
  <si>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</si>
  <si>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</si>
  <si>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</si>
  <si>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</si>
  <si>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</si>
  <si>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</si>
  <si>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</si>
  <si>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</si>
  <si>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</si>
  <si>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</si>
  <si>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</si>
  <si>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</si>
  <si>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</si>
  <si>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</si>
  <si>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</si>
  <si>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</si>
  <si>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</si>
  <si>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</si>
  <si>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</si>
  <si>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</si>
  <si>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</si>
  <si>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</si>
  <si>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</si>
  <si>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</si>
  <si>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</si>
  <si>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</si>
  <si>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</si>
  <si>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</si>
  <si>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</si>
  <si>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</si>
  <si>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</si>
  <si>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</si>
  <si>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</si>
  <si>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</si>
  <si>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</si>
  <si>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</si>
  <si>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</si>
  <si>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</si>
  <si>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</si>
  <si>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</si>
  <si>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</si>
  <si>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</si>
  <si>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</si>
  <si>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</si>
  <si>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</si>
  <si>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</si>
  <si>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</si>
  <si>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</si>
  <si>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</si>
  <si>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</si>
  <si>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</si>
  <si>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</si>
  <si>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</si>
  <si>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</si>
  <si>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</si>
  <si>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</si>
  <si>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</si>
  <si>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</si>
  <si>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</si>
  <si>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</si>
  <si>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</si>
  <si>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</si>
  <si>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</si>
  <si>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</si>
  <si>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</si>
  <si>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</si>
  <si>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</si>
  <si>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</si>
  <si>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</si>
  <si>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</si>
  <si>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</si>
  <si>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</si>
  <si>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</si>
  <si>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</si>
  <si>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</si>
  <si>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</si>
  <si>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</si>
  <si>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</si>
  <si>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</si>
  <si>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</si>
  <si>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</si>
  <si>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</si>
  <si>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</si>
  <si>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</si>
  <si>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</si>
  <si>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</si>
  <si>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</si>
  <si>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</si>
  <si>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</si>
  <si>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</si>
  <si>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</si>
  <si>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</si>
  <si>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</si>
  <si>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</si>
  <si>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</si>
  <si>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</si>
  <si>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</si>
  <si>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</si>
  <si>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</si>
  <si>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</si>
  <si>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</si>
  <si>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</si>
  <si>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</si>
  <si>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</si>
  <si>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</si>
  <si>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</si>
  <si>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</si>
  <si>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</si>
  <si>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</si>
  <si>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</si>
  <si>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</si>
  <si>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</si>
  <si>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</si>
  <si>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</si>
  <si>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</si>
  <si>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</si>
  <si>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</si>
  <si>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</si>
  <si>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</si>
  <si>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</si>
  <si>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</si>
  <si>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</si>
  <si>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</si>
  <si>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</si>
  <si>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</si>
  <si>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</si>
  <si>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</si>
  <si>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</si>
  <si>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</si>
  <si>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</si>
  <si>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</si>
  <si>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</si>
  <si>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</si>
  <si>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</si>
  <si>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</si>
  <si>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</si>
  <si>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</si>
  <si>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</si>
  <si>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</si>
  <si>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</si>
  <si>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</si>
  <si>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</si>
  <si>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</si>
  <si>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</si>
  <si>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</si>
  <si>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</si>
  <si>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</si>
  <si>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</si>
  <si>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</si>
  <si>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</si>
  <si>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</si>
  <si>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</si>
  <si>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</si>
  <si>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</si>
  <si>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</si>
  <si>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</si>
  <si>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</si>
  <si>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</si>
  <si>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</si>
  <si>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</si>
  <si>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</si>
  <si>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</si>
  <si>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</si>
  <si>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</si>
  <si>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</si>
  <si>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</si>
  <si>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</si>
  <si>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</si>
  <si>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</si>
  <si>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</si>
  <si>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</si>
  <si>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</si>
  <si>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</si>
  <si>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</si>
  <si>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</si>
  <si>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</si>
  <si>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</si>
  <si>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</si>
  <si>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</si>
  <si>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</si>
  <si>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</si>
  <si>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</si>
  <si>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</si>
  <si>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</si>
  <si>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</si>
  <si>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</si>
  <si>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</si>
  <si>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</si>
  <si>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</si>
  <si>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</si>
  <si>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</si>
  <si>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</si>
  <si>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</si>
  <si>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</si>
  <si>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</si>
  <si>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</si>
  <si>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</si>
  <si>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</si>
  <si>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</si>
  <si>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</si>
  <si>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</si>
  <si>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</si>
  <si>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</si>
  <si>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</si>
  <si>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</si>
  <si>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</si>
  <si>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</si>
  <si>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</si>
  <si>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</si>
  <si>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</si>
  <si>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</si>
  <si>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</si>
  <si>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</si>
  <si>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</si>
  <si>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</si>
  <si>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</si>
  <si>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</si>
  <si>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</si>
  <si>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</si>
  <si>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</si>
  <si>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</si>
  <si>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</si>
  <si>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</si>
  <si>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</si>
  <si>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</si>
  <si>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</si>
  <si>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</si>
  <si>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</si>
  <si>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</si>
  <si>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</si>
  <si>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</si>
  <si>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</si>
  <si>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</si>
  <si>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</si>
  <si>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</si>
  <si>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</si>
  <si>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</si>
  <si>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</si>
  <si>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</si>
  <si>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</si>
  <si>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</si>
  <si>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</si>
  <si>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</si>
  <si>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</si>
  <si>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</si>
  <si>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</si>
  <si>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</si>
  <si>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</si>
  <si>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</si>
  <si>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</si>
  <si>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</si>
  <si>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</si>
  <si>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</si>
  <si>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</si>
  <si>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</si>
  <si>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</si>
  <si>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</si>
  <si>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</si>
  <si>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</si>
  <si>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</si>
  <si>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</si>
  <si>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</si>
  <si>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</si>
  <si>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</si>
  <si>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</si>
  <si>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</si>
  <si>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</si>
  <si>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</si>
  <si>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</si>
  <si>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</si>
  <si>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</si>
  <si>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</si>
  <si>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</si>
  <si>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</si>
  <si>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</si>
  <si>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</si>
  <si>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</si>
  <si>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</si>
  <si>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</si>
  <si>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</si>
  <si>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</si>
  <si>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</si>
  <si>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</si>
  <si>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</si>
  <si>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</si>
  <si>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</si>
  <si>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</si>
  <si>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</si>
  <si>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</si>
  <si>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</si>
  <si>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</si>
  <si>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</si>
  <si>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</si>
  <si>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</si>
  <si>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</si>
  <si>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</si>
  <si>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</si>
  <si>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</si>
  <si>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</si>
  <si>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</si>
  <si>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</si>
  <si>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</si>
  <si>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</si>
  <si>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</si>
  <si>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</si>
  <si>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</si>
  <si>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</si>
  <si>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</si>
  <si>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</si>
  <si>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</si>
  <si>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</si>
  <si>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</si>
  <si>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</si>
  <si>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</si>
  <si>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</si>
  <si>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</si>
  <si>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</si>
  <si>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</si>
  <si>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</si>
  <si>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</si>
  <si>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</si>
  <si>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</si>
  <si>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</si>
  <si>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</si>
  <si>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</si>
  <si>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</si>
  <si>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</si>
  <si>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</si>
  <si>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</si>
  <si>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</si>
  <si>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</si>
  <si>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</si>
  <si>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</si>
  <si>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</si>
  <si>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</si>
  <si>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</si>
  <si>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</si>
  <si>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</si>
  <si>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</si>
  <si>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</si>
  <si>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</si>
  <si>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</si>
  <si>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</si>
  <si>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</si>
  <si>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</si>
  <si>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</si>
  <si>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</si>
  <si>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</si>
  <si>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</si>
  <si>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</si>
  <si>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</si>
  <si>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</si>
  <si>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</si>
  <si>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</si>
  <si>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</si>
  <si>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</si>
  <si>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</si>
  <si>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</si>
  <si>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</si>
  <si>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</si>
  <si>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</si>
  <si>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</si>
  <si>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</si>
  <si>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</si>
  <si>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</si>
  <si>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</si>
  <si>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</si>
  <si>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</si>
  <si>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</si>
  <si>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</si>
  <si>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</si>
  <si>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</si>
  <si>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</si>
  <si>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</si>
  <si>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</si>
  <si>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</si>
  <si>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</si>
  <si>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</si>
  <si>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</si>
  <si>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</si>
  <si>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</si>
  <si>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</si>
  <si>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</si>
  <si>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</si>
  <si>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</si>
  <si>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</si>
  <si>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</si>
  <si>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</si>
  <si>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</si>
  <si>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</si>
  <si>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</si>
  <si>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</si>
  <si>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</si>
  <si>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</si>
  <si>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</si>
  <si>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</si>
  <si>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</si>
  <si>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</si>
  <si>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</si>
  <si>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</si>
  <si>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</si>
  <si>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</si>
  <si>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</si>
  <si>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</si>
  <si>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</si>
  <si>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</si>
  <si>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</si>
  <si>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</si>
  <si>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</si>
  <si>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</si>
  <si>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</si>
  <si>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</si>
  <si>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</si>
  <si>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</si>
  <si>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</si>
  <si>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</si>
  <si>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</si>
  <si>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</si>
  <si>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</si>
  <si>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</si>
  <si>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</si>
  <si>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</si>
  <si>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</si>
  <si>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</si>
  <si>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</si>
  <si>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</si>
  <si>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</si>
  <si>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</si>
  <si>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</si>
  <si>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</si>
  <si>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</si>
  <si>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</si>
  <si>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</si>
  <si>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</si>
  <si>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</si>
  <si>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</si>
  <si>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</si>
  <si>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</si>
  <si>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</si>
  <si>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</si>
  <si>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</si>
  <si>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</si>
  <si>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</si>
  <si>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</si>
  <si>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</si>
  <si>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</si>
  <si>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</si>
  <si>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</si>
  <si>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</si>
  <si>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</si>
  <si>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</si>
  <si>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</si>
  <si>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</si>
  <si>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</si>
  <si>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</si>
  <si>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</si>
  <si>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</si>
  <si>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</si>
  <si>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</si>
  <si>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</si>
  <si>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</si>
  <si>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</si>
  <si>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</si>
  <si>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</si>
  <si>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</si>
  <si>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</si>
  <si>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</si>
  <si>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</si>
  <si>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</si>
  <si>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</si>
  <si>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</si>
  <si>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</si>
  <si>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</si>
  <si>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</si>
  <si>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</si>
  <si>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</si>
  <si>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</si>
  <si>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</si>
  <si>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</si>
  <si>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</si>
  <si>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</si>
  <si>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</si>
  <si>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</si>
  <si>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</si>
  <si>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</si>
  <si>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</si>
  <si>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</si>
  <si>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</si>
  <si>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</si>
  <si>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</si>
  <si>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</si>
  <si>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</si>
  <si>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</si>
  <si>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</si>
  <si>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</si>
  <si>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</si>
  <si>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</si>
  <si>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</si>
  <si>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</si>
  <si>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</si>
  <si>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</si>
  <si>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</si>
  <si>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</si>
  <si>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</si>
  <si>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</si>
  <si>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</si>
  <si>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</si>
  <si>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</si>
  <si>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</si>
  <si>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</si>
  <si>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</si>
  <si>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</si>
  <si>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</si>
  <si>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</si>
  <si>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</si>
  <si>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</si>
  <si>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</si>
  <si>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</si>
  <si>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</si>
  <si>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</si>
  <si>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</si>
  <si>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</si>
  <si>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</si>
  <si>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</si>
  <si>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</si>
  <si>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</si>
  <si>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</si>
  <si>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</si>
  <si>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</si>
  <si>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</si>
  <si>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</si>
  <si>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</si>
  <si>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</si>
  <si>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</si>
  <si>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</si>
  <si>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</si>
  <si>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</si>
  <si>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</si>
  <si>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</si>
  <si>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</si>
  <si>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</si>
  <si>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</si>
  <si>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</si>
  <si>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</si>
  <si>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</si>
  <si>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</si>
  <si>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</si>
  <si>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</si>
  <si>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</si>
  <si>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</si>
  <si>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</si>
  <si>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</si>
  <si>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</si>
  <si>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</si>
  <si>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</si>
  <si>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</si>
  <si>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</si>
  <si>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</si>
  <si>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</si>
  <si>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</si>
  <si>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</si>
  <si>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</si>
  <si>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</si>
  <si>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</si>
  <si>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</si>
  <si>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</si>
  <si>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</si>
  <si>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</si>
  <si>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</si>
  <si>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</si>
  <si>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</si>
  <si>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</si>
  <si>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</si>
  <si>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</si>
  <si>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</si>
  <si>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</si>
  <si>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</si>
  <si>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</si>
  <si>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</si>
  <si>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</si>
  <si>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</si>
  <si>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</si>
  <si>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</si>
  <si>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</si>
  <si>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</si>
  <si>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</si>
  <si>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</si>
  <si>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</si>
  <si>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</si>
  <si>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</si>
  <si>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</si>
  <si>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</si>
  <si>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</si>
  <si>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</si>
  <si>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</si>
  <si>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</si>
  <si>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</si>
  <si>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</si>
  <si>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</si>
  <si>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</si>
  <si>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</si>
  <si>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</si>
  <si>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</si>
  <si>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</si>
  <si>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</si>
  <si>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</si>
  <si>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</si>
  <si>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</si>
  <si>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</si>
  <si>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</si>
  <si>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</si>
  <si>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</si>
  <si>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</si>
  <si>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</si>
  <si>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</si>
  <si>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</si>
  <si>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</si>
  <si>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</si>
  <si>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</si>
  <si>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</si>
  <si>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</si>
  <si>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</si>
  <si>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</si>
  <si>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</si>
  <si>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</si>
  <si>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</si>
  <si>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</si>
  <si>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</si>
  <si>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</si>
  <si>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</si>
  <si>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</si>
  <si>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</si>
  <si>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</si>
  <si>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</si>
  <si>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</si>
  <si>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</si>
  <si>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</si>
  <si>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</si>
  <si>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</si>
  <si>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</si>
  <si>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</si>
  <si>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</si>
  <si>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</si>
  <si>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</si>
  <si>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</si>
  <si>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</si>
  <si>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</si>
  <si>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</si>
  <si>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</si>
  <si>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</si>
  <si>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</si>
  <si>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</si>
  <si>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</si>
  <si>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</si>
  <si>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</si>
  <si>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</si>
  <si>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</si>
  <si>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</si>
  <si>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</si>
  <si>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</si>
  <si>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</si>
  <si>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</si>
  <si>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</si>
  <si>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</si>
  <si>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</si>
  <si>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</si>
  <si>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</si>
  <si>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</si>
  <si>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</si>
  <si>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</si>
  <si>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</si>
  <si>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</si>
  <si>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</si>
  <si>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</si>
  <si>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</si>
  <si>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</si>
  <si>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</si>
  <si>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</si>
  <si>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</si>
  <si>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</si>
  <si>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</si>
  <si>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</si>
  <si>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</si>
  <si>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</si>
  <si>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</si>
  <si>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</si>
  <si>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</si>
  <si>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</si>
  <si>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</si>
  <si>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</si>
  <si>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</si>
  <si>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</si>
  <si>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</si>
  <si>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</si>
  <si>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</si>
  <si>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</si>
  <si>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</si>
  <si>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</si>
  <si>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</si>
  <si>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</si>
  <si>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</si>
  <si>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</si>
  <si>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</si>
  <si>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</si>
  <si>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</si>
  <si>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</si>
  <si>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</si>
  <si>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</si>
  <si>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</si>
  <si>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</si>
  <si>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</si>
  <si>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</si>
  <si>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</si>
  <si>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</si>
  <si>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</si>
  <si>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</si>
  <si>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</si>
  <si>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</si>
  <si>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</si>
  <si>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</si>
  <si>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</si>
  <si>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</si>
  <si>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</si>
  <si>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</si>
  <si>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</si>
  <si>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</si>
  <si>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</si>
  <si>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</si>
  <si>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</si>
  <si>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</si>
  <si>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</si>
  <si>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</si>
  <si>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</si>
  <si>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</si>
  <si>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</si>
  <si>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</si>
  <si>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</si>
  <si>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</si>
  <si>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</si>
  <si>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</si>
  <si>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</si>
  <si>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</si>
  <si>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</si>
  <si>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</si>
  <si>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</si>
  <si>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</si>
  <si>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</si>
  <si>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</si>
  <si>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</si>
  <si>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</si>
  <si>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</si>
  <si>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</si>
  <si>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</si>
  <si>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</si>
  <si>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</si>
  <si>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</si>
  <si>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</si>
  <si>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</si>
  <si>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</si>
  <si>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</si>
  <si>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</si>
  <si>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</si>
  <si>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</si>
  <si>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</si>
  <si>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Карсаков Алеша</t>
  </si>
  <si>
    <t>Уразалин Данияр</t>
  </si>
  <si>
    <t>Харченко Даниил</t>
  </si>
  <si>
    <t>Нагиметов Дидар</t>
  </si>
  <si>
    <t>Кикбаева Сыргалым</t>
  </si>
  <si>
    <t>Клесова Маргарита</t>
  </si>
  <si>
    <t>Жексенбаев Даниал</t>
  </si>
  <si>
    <t>Галымжанкызы Д</t>
  </si>
  <si>
    <t>Бисекенова Аида</t>
  </si>
  <si>
    <t>Атраубаев Артур</t>
  </si>
  <si>
    <t>Мирошниченко Дима</t>
  </si>
  <si>
    <t xml:space="preserve">                                  Учебный год: 2023-2024                             Группа: старшая логоп "Говорушки"                Период: стартовый      Сроки проведения:01.09-10.09.2023г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</si>
</sst>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54"/>
  <sheetViews>
    <sheetView topLeftCell="A6" workbookViewId="0">
      <selection activeCell="D26" sqref="D26"/>
    </sheetView>
  </sheetViews>
  <sheetFormatPr defaultRowHeight="15"/>
  <cols>
    <col min="2" max="2" width="18.28515625" customWidth="1"/>
  </cols>
  <sheetData>
    <row r="1" spans="1:119" ht="15.7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75" t="s">
        <v>797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321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77" t="s">
        <v>880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1" t="s">
        <v>324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3"/>
      <c r="DA4" s="97" t="s">
        <v>326</v>
      </c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9"/>
    </row>
    <row r="5" spans="1:119" ht="15.6" customHeight="1">
      <c r="A5" s="65"/>
      <c r="B5" s="65"/>
      <c r="C5" s="70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67"/>
      <c r="X5" s="88" t="s">
        <v>322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0"/>
      <c r="AS5" s="78" t="s">
        <v>323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80"/>
      <c r="BH5" s="84" t="s">
        <v>32</v>
      </c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91" t="s">
        <v>325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5" t="s">
        <v>43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104" t="s">
        <v>327</v>
      </c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</row>
    <row r="6" spans="1:119" ht="15" customHeight="1">
      <c r="A6" s="65"/>
      <c r="B6" s="65"/>
      <c r="C6" s="81" t="s">
        <v>802</v>
      </c>
      <c r="D6" s="82"/>
      <c r="E6" s="82"/>
      <c r="F6" s="82"/>
      <c r="G6" s="82"/>
      <c r="H6" s="82"/>
      <c r="I6" s="82"/>
      <c r="J6" s="82"/>
      <c r="K6" s="82"/>
      <c r="L6" s="77" t="s">
        <v>820</v>
      </c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6" t="s">
        <v>802</v>
      </c>
      <c r="Y6" s="76"/>
      <c r="Z6" s="76"/>
      <c r="AA6" s="76"/>
      <c r="AB6" s="76"/>
      <c r="AC6" s="76"/>
      <c r="AD6" s="76"/>
      <c r="AE6" s="76"/>
      <c r="AF6" s="76"/>
      <c r="AG6" s="77" t="s">
        <v>820</v>
      </c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6" t="s">
        <v>802</v>
      </c>
      <c r="AT6" s="76"/>
      <c r="AU6" s="76"/>
      <c r="AV6" s="76"/>
      <c r="AW6" s="76"/>
      <c r="AX6" s="76"/>
      <c r="AY6" s="77" t="s">
        <v>820</v>
      </c>
      <c r="AZ6" s="77"/>
      <c r="BA6" s="77"/>
      <c r="BB6" s="77"/>
      <c r="BC6" s="77"/>
      <c r="BD6" s="77"/>
      <c r="BE6" s="77"/>
      <c r="BF6" s="77"/>
      <c r="BG6" s="77"/>
      <c r="BH6" s="76" t="s">
        <v>802</v>
      </c>
      <c r="BI6" s="76"/>
      <c r="BJ6" s="76"/>
      <c r="BK6" s="76"/>
      <c r="BL6" s="76"/>
      <c r="BM6" s="76"/>
      <c r="BN6" s="77" t="s">
        <v>820</v>
      </c>
      <c r="BO6" s="77"/>
      <c r="BP6" s="77"/>
      <c r="BQ6" s="77"/>
      <c r="BR6" s="77"/>
      <c r="BS6" s="77"/>
      <c r="BT6" s="77"/>
      <c r="BU6" s="77"/>
      <c r="BV6" s="77"/>
      <c r="BW6" s="76" t="s">
        <v>802</v>
      </c>
      <c r="BX6" s="76"/>
      <c r="BY6" s="76"/>
      <c r="BZ6" s="76"/>
      <c r="CA6" s="76"/>
      <c r="CB6" s="76"/>
      <c r="CC6" s="77" t="s">
        <v>820</v>
      </c>
      <c r="CD6" s="77"/>
      <c r="CE6" s="77"/>
      <c r="CF6" s="77"/>
      <c r="CG6" s="77"/>
      <c r="CH6" s="77"/>
      <c r="CI6" s="93" t="s">
        <v>802</v>
      </c>
      <c r="CJ6" s="94"/>
      <c r="CK6" s="94"/>
      <c r="CL6" s="94"/>
      <c r="CM6" s="94"/>
      <c r="CN6" s="94"/>
      <c r="CO6" s="94"/>
      <c r="CP6" s="94"/>
      <c r="CQ6" s="94"/>
      <c r="CR6" s="82" t="s">
        <v>820</v>
      </c>
      <c r="CS6" s="82"/>
      <c r="CT6" s="82"/>
      <c r="CU6" s="82"/>
      <c r="CV6" s="82"/>
      <c r="CW6" s="82"/>
      <c r="CX6" s="82"/>
      <c r="CY6" s="82"/>
      <c r="CZ6" s="83"/>
      <c r="DA6" s="93" t="s">
        <v>802</v>
      </c>
      <c r="DB6" s="94"/>
      <c r="DC6" s="94"/>
      <c r="DD6" s="94"/>
      <c r="DE6" s="94"/>
      <c r="DF6" s="100"/>
      <c r="DG6" s="101" t="s">
        <v>820</v>
      </c>
      <c r="DH6" s="102"/>
      <c r="DI6" s="102"/>
      <c r="DJ6" s="102"/>
      <c r="DK6" s="102"/>
      <c r="DL6" s="102"/>
      <c r="DM6" s="102"/>
      <c r="DN6" s="102"/>
      <c r="DO6" s="103"/>
    </row>
    <row r="7" spans="1:119" ht="10.15" hidden="1" customHeight="1">
      <c r="A7" s="65"/>
      <c r="B7" s="6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65"/>
      <c r="B8" s="65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65"/>
      <c r="B9" s="65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65"/>
      <c r="B10" s="65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65"/>
      <c r="B11" s="6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65"/>
      <c r="B12" s="65"/>
      <c r="C12" s="67" t="s">
        <v>13</v>
      </c>
      <c r="D12" s="68" t="s">
        <v>2</v>
      </c>
      <c r="E12" s="68" t="s">
        <v>3</v>
      </c>
      <c r="F12" s="68" t="s">
        <v>17</v>
      </c>
      <c r="G12" s="68" t="s">
        <v>4</v>
      </c>
      <c r="H12" s="68" t="s">
        <v>5</v>
      </c>
      <c r="I12" s="68" t="s">
        <v>14</v>
      </c>
      <c r="J12" s="68" t="s">
        <v>6</v>
      </c>
      <c r="K12" s="68" t="s">
        <v>7</v>
      </c>
      <c r="L12" s="68" t="s">
        <v>18</v>
      </c>
      <c r="M12" s="68" t="s">
        <v>6</v>
      </c>
      <c r="N12" s="68" t="s">
        <v>7</v>
      </c>
      <c r="O12" s="68" t="s">
        <v>15</v>
      </c>
      <c r="P12" s="68" t="s">
        <v>8</v>
      </c>
      <c r="Q12" s="68" t="s">
        <v>1</v>
      </c>
      <c r="R12" s="68" t="s">
        <v>16</v>
      </c>
      <c r="S12" s="68" t="s">
        <v>3</v>
      </c>
      <c r="T12" s="68" t="s">
        <v>9</v>
      </c>
      <c r="U12" s="68" t="s">
        <v>19</v>
      </c>
      <c r="V12" s="68" t="s">
        <v>3</v>
      </c>
      <c r="W12" s="68" t="s">
        <v>9</v>
      </c>
      <c r="X12" s="68" t="s">
        <v>20</v>
      </c>
      <c r="Y12" s="68"/>
      <c r="Z12" s="68"/>
      <c r="AA12" s="70" t="s">
        <v>21</v>
      </c>
      <c r="AB12" s="71"/>
      <c r="AC12" s="67"/>
      <c r="AD12" s="70" t="s">
        <v>22</v>
      </c>
      <c r="AE12" s="71"/>
      <c r="AF12" s="67"/>
      <c r="AG12" s="68" t="s">
        <v>23</v>
      </c>
      <c r="AH12" s="68"/>
      <c r="AI12" s="68"/>
      <c r="AJ12" s="68" t="s">
        <v>24</v>
      </c>
      <c r="AK12" s="68"/>
      <c r="AL12" s="68"/>
      <c r="AM12" s="68" t="s">
        <v>25</v>
      </c>
      <c r="AN12" s="68"/>
      <c r="AO12" s="68"/>
      <c r="AP12" s="69" t="s">
        <v>26</v>
      </c>
      <c r="AQ12" s="69"/>
      <c r="AR12" s="69"/>
      <c r="AS12" s="68" t="s">
        <v>27</v>
      </c>
      <c r="AT12" s="68"/>
      <c r="AU12" s="68"/>
      <c r="AV12" s="68" t="s">
        <v>28</v>
      </c>
      <c r="AW12" s="68"/>
      <c r="AX12" s="68"/>
      <c r="AY12" s="69" t="s">
        <v>29</v>
      </c>
      <c r="AZ12" s="69"/>
      <c r="BA12" s="69"/>
      <c r="BB12" s="68" t="s">
        <v>30</v>
      </c>
      <c r="BC12" s="68"/>
      <c r="BD12" s="68"/>
      <c r="BE12" s="68" t="s">
        <v>31</v>
      </c>
      <c r="BF12" s="68"/>
      <c r="BG12" s="68"/>
      <c r="BH12" s="72" t="s">
        <v>172</v>
      </c>
      <c r="BI12" s="73"/>
      <c r="BJ12" s="74"/>
      <c r="BK12" s="72" t="s">
        <v>173</v>
      </c>
      <c r="BL12" s="73"/>
      <c r="BM12" s="74"/>
      <c r="BN12" s="72" t="s">
        <v>174</v>
      </c>
      <c r="BO12" s="73"/>
      <c r="BP12" s="74"/>
      <c r="BQ12" s="69" t="s">
        <v>175</v>
      </c>
      <c r="BR12" s="69"/>
      <c r="BS12" s="69"/>
      <c r="BT12" s="69" t="s">
        <v>176</v>
      </c>
      <c r="BU12" s="69"/>
      <c r="BV12" s="69"/>
      <c r="BW12" s="69" t="s">
        <v>33</v>
      </c>
      <c r="BX12" s="69"/>
      <c r="BY12" s="69"/>
      <c r="BZ12" s="69" t="s">
        <v>34</v>
      </c>
      <c r="CA12" s="69"/>
      <c r="CB12" s="69"/>
      <c r="CC12" s="69" t="s">
        <v>35</v>
      </c>
      <c r="CD12" s="69"/>
      <c r="CE12" s="69"/>
      <c r="CF12" s="69" t="s">
        <v>36</v>
      </c>
      <c r="CG12" s="69"/>
      <c r="CH12" s="69"/>
      <c r="CI12" s="69" t="s">
        <v>37</v>
      </c>
      <c r="CJ12" s="69"/>
      <c r="CK12" s="69"/>
      <c r="CL12" s="69" t="s">
        <v>38</v>
      </c>
      <c r="CM12" s="69"/>
      <c r="CN12" s="69"/>
      <c r="CO12" s="69" t="s">
        <v>39</v>
      </c>
      <c r="CP12" s="69"/>
      <c r="CQ12" s="69"/>
      <c r="CR12" s="69" t="s">
        <v>40</v>
      </c>
      <c r="CS12" s="69"/>
      <c r="CT12" s="69"/>
      <c r="CU12" s="69" t="s">
        <v>41</v>
      </c>
      <c r="CV12" s="69"/>
      <c r="CW12" s="69"/>
      <c r="CX12" s="69" t="s">
        <v>42</v>
      </c>
      <c r="CY12" s="69"/>
      <c r="CZ12" s="69"/>
      <c r="DA12" s="69" t="s">
        <v>177</v>
      </c>
      <c r="DB12" s="69"/>
      <c r="DC12" s="69"/>
      <c r="DD12" s="69" t="s">
        <v>178</v>
      </c>
      <c r="DE12" s="69"/>
      <c r="DF12" s="69"/>
      <c r="DG12" s="69" t="s">
        <v>179</v>
      </c>
      <c r="DH12" s="69"/>
      <c r="DI12" s="69"/>
      <c r="DJ12" s="69" t="s">
        <v>180</v>
      </c>
      <c r="DK12" s="69"/>
      <c r="DL12" s="69"/>
      <c r="DM12" s="69" t="s">
        <v>181</v>
      </c>
      <c r="DN12" s="69"/>
      <c r="DO12" s="69"/>
    </row>
    <row r="13" spans="1:119" ht="56.25" customHeight="1">
      <c r="A13" s="65"/>
      <c r="B13" s="66"/>
      <c r="C13" s="64" t="s">
        <v>801</v>
      </c>
      <c r="D13" s="64"/>
      <c r="E13" s="64"/>
      <c r="F13" s="64" t="s">
        <v>803</v>
      </c>
      <c r="G13" s="64"/>
      <c r="H13" s="64"/>
      <c r="I13" s="64" t="s">
        <v>187</v>
      </c>
      <c r="J13" s="64"/>
      <c r="K13" s="64"/>
      <c r="L13" s="62" t="s">
        <v>806</v>
      </c>
      <c r="M13" s="62"/>
      <c r="N13" s="62"/>
      <c r="O13" s="62" t="s">
        <v>807</v>
      </c>
      <c r="P13" s="62"/>
      <c r="Q13" s="62"/>
      <c r="R13" s="62" t="s">
        <v>810</v>
      </c>
      <c r="S13" s="62"/>
      <c r="T13" s="62"/>
      <c r="U13" s="62" t="s">
        <v>812</v>
      </c>
      <c r="V13" s="62"/>
      <c r="W13" s="62"/>
      <c r="X13" s="62" t="s">
        <v>813</v>
      </c>
      <c r="Y13" s="62"/>
      <c r="Z13" s="62"/>
      <c r="AA13" s="63" t="s">
        <v>815</v>
      </c>
      <c r="AB13" s="63"/>
      <c r="AC13" s="63"/>
      <c r="AD13" s="62" t="s">
        <v>816</v>
      </c>
      <c r="AE13" s="62"/>
      <c r="AF13" s="62"/>
      <c r="AG13" s="63" t="s">
        <v>821</v>
      </c>
      <c r="AH13" s="63"/>
      <c r="AI13" s="63"/>
      <c r="AJ13" s="62" t="s">
        <v>823</v>
      </c>
      <c r="AK13" s="62"/>
      <c r="AL13" s="62"/>
      <c r="AM13" s="62" t="s">
        <v>827</v>
      </c>
      <c r="AN13" s="62"/>
      <c r="AO13" s="62"/>
      <c r="AP13" s="62" t="s">
        <v>830</v>
      </c>
      <c r="AQ13" s="62"/>
      <c r="AR13" s="62"/>
      <c r="AS13" s="62" t="s">
        <v>833</v>
      </c>
      <c r="AT13" s="62"/>
      <c r="AU13" s="62"/>
      <c r="AV13" s="62" t="s">
        <v>834</v>
      </c>
      <c r="AW13" s="62"/>
      <c r="AX13" s="62"/>
      <c r="AY13" s="62" t="s">
        <v>836</v>
      </c>
      <c r="AZ13" s="62"/>
      <c r="BA13" s="62"/>
      <c r="BB13" s="62" t="s">
        <v>213</v>
      </c>
      <c r="BC13" s="62"/>
      <c r="BD13" s="62"/>
      <c r="BE13" s="62" t="s">
        <v>839</v>
      </c>
      <c r="BF13" s="62"/>
      <c r="BG13" s="62"/>
      <c r="BH13" s="62" t="s">
        <v>215</v>
      </c>
      <c r="BI13" s="62"/>
      <c r="BJ13" s="62"/>
      <c r="BK13" s="63" t="s">
        <v>841</v>
      </c>
      <c r="BL13" s="63"/>
      <c r="BM13" s="63"/>
      <c r="BN13" s="62" t="s">
        <v>844</v>
      </c>
      <c r="BO13" s="62"/>
      <c r="BP13" s="62"/>
      <c r="BQ13" s="64" t="s">
        <v>219</v>
      </c>
      <c r="BR13" s="64"/>
      <c r="BS13" s="64"/>
      <c r="BT13" s="62" t="s">
        <v>224</v>
      </c>
      <c r="BU13" s="62"/>
      <c r="BV13" s="62"/>
      <c r="BW13" s="62" t="s">
        <v>847</v>
      </c>
      <c r="BX13" s="62"/>
      <c r="BY13" s="62"/>
      <c r="BZ13" s="62" t="s">
        <v>849</v>
      </c>
      <c r="CA13" s="62"/>
      <c r="CB13" s="62"/>
      <c r="CC13" s="62" t="s">
        <v>850</v>
      </c>
      <c r="CD13" s="62"/>
      <c r="CE13" s="62"/>
      <c r="CF13" s="62" t="s">
        <v>854</v>
      </c>
      <c r="CG13" s="62"/>
      <c r="CH13" s="62"/>
      <c r="CI13" s="62" t="s">
        <v>858</v>
      </c>
      <c r="CJ13" s="62"/>
      <c r="CK13" s="62"/>
      <c r="CL13" s="62" t="s">
        <v>861</v>
      </c>
      <c r="CM13" s="62"/>
      <c r="CN13" s="62"/>
      <c r="CO13" s="62" t="s">
        <v>862</v>
      </c>
      <c r="CP13" s="62"/>
      <c r="CQ13" s="62"/>
      <c r="CR13" s="62" t="s">
        <v>863</v>
      </c>
      <c r="CS13" s="62"/>
      <c r="CT13" s="62"/>
      <c r="CU13" s="62" t="s">
        <v>864</v>
      </c>
      <c r="CV13" s="62"/>
      <c r="CW13" s="62"/>
      <c r="CX13" s="62" t="s">
        <v>865</v>
      </c>
      <c r="CY13" s="62"/>
      <c r="CZ13" s="62"/>
      <c r="DA13" s="62" t="s">
        <v>867</v>
      </c>
      <c r="DB13" s="62"/>
      <c r="DC13" s="62"/>
      <c r="DD13" s="62" t="s">
        <v>237</v>
      </c>
      <c r="DE13" s="62"/>
      <c r="DF13" s="62"/>
      <c r="DG13" s="62" t="s">
        <v>871</v>
      </c>
      <c r="DH13" s="62"/>
      <c r="DI13" s="62"/>
      <c r="DJ13" s="62" t="s">
        <v>241</v>
      </c>
      <c r="DK13" s="62"/>
      <c r="DL13" s="62"/>
      <c r="DM13" s="62" t="s">
        <v>243</v>
      </c>
      <c r="DN13" s="62"/>
      <c r="DO13" s="62"/>
    </row>
    <row r="14" spans="1:119" ht="154.5" customHeight="1">
      <c r="A14" s="65"/>
      <c r="B14" s="6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20" ht="15.7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20" ht="15.7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20" ht="15.7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20" ht="15.7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20" ht="15.7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20" ht="15.7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20" ht="15.7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20" ht="15.7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20" ht="15.7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20" ht="15.7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20" ht="15.7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20" ht="15.7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20" ht="15.7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20" ht="15.7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20">
      <c r="A31" s="58" t="s">
        <v>171</v>
      </c>
      <c r="B31" s="59"/>
      <c r="C31" s="48">
        <f t="shared" ref="C31:AH31" si="0">SUM(C15:C30)</f>
        <v>0</v>
      </c>
      <c r="D31" s="48">
        <f t="shared" si="0"/>
        <v>0</v>
      </c>
      <c r="E31" s="48">
        <f t="shared" si="0"/>
        <v>0</v>
      </c>
      <c r="F31" s="48">
        <f t="shared" si="0"/>
        <v>0</v>
      </c>
      <c r="G31" s="48">
        <f t="shared" si="0"/>
        <v>0</v>
      </c>
      <c r="H31" s="48">
        <f t="shared" si="0"/>
        <v>0</v>
      </c>
      <c r="I31" s="48">
        <f t="shared" si="0"/>
        <v>0</v>
      </c>
      <c r="J31" s="48">
        <f t="shared" si="0"/>
        <v>0</v>
      </c>
      <c r="K31" s="48">
        <f t="shared" si="0"/>
        <v>0</v>
      </c>
      <c r="L31" s="48">
        <f t="shared" si="0"/>
        <v>0</v>
      </c>
      <c r="M31" s="48">
        <f t="shared" si="0"/>
        <v>0</v>
      </c>
      <c r="N31" s="48">
        <f t="shared" si="0"/>
        <v>0</v>
      </c>
      <c r="O31" s="48">
        <f t="shared" si="0"/>
        <v>0</v>
      </c>
      <c r="P31" s="48">
        <f t="shared" si="0"/>
        <v>0</v>
      </c>
      <c r="Q31" s="48">
        <f t="shared" si="0"/>
        <v>0</v>
      </c>
      <c r="R31" s="48">
        <f t="shared" si="0"/>
        <v>0</v>
      </c>
      <c r="S31" s="48">
        <f t="shared" si="0"/>
        <v>0</v>
      </c>
      <c r="T31" s="48">
        <f t="shared" si="0"/>
        <v>0</v>
      </c>
      <c r="U31" s="48">
        <f t="shared" si="0"/>
        <v>0</v>
      </c>
      <c r="V31" s="48">
        <f t="shared" si="0"/>
        <v>0</v>
      </c>
      <c r="W31" s="48">
        <f t="shared" si="0"/>
        <v>0</v>
      </c>
      <c r="X31" s="48">
        <f t="shared" si="0"/>
        <v>0</v>
      </c>
      <c r="Y31" s="48">
        <f t="shared" si="0"/>
        <v>0</v>
      </c>
      <c r="Z31" s="48">
        <f t="shared" si="0"/>
        <v>0</v>
      </c>
      <c r="AA31" s="48">
        <f t="shared" si="0"/>
        <v>0</v>
      </c>
      <c r="AB31" s="48">
        <f t="shared" si="0"/>
        <v>0</v>
      </c>
      <c r="AC31" s="48">
        <f t="shared" si="0"/>
        <v>0</v>
      </c>
      <c r="AD31" s="48">
        <f t="shared" si="0"/>
        <v>0</v>
      </c>
      <c r="AE31" s="48">
        <f t="shared" si="0"/>
        <v>0</v>
      </c>
      <c r="AF31" s="48">
        <f t="shared" si="0"/>
        <v>0</v>
      </c>
      <c r="AG31" s="48">
        <f t="shared" si="0"/>
        <v>0</v>
      </c>
      <c r="AH31" s="48">
        <f t="shared" si="0"/>
        <v>0</v>
      </c>
      <c r="AI31" s="48">
        <f t="shared" ref="AI31:BN31" si="1">SUM(AI15:AI30)</f>
        <v>0</v>
      </c>
      <c r="AJ31" s="48">
        <f t="shared" si="1"/>
        <v>0</v>
      </c>
      <c r="AK31" s="48">
        <f t="shared" si="1"/>
        <v>0</v>
      </c>
      <c r="AL31" s="48">
        <f t="shared" si="1"/>
        <v>0</v>
      </c>
      <c r="AM31" s="48">
        <f t="shared" si="1"/>
        <v>0</v>
      </c>
      <c r="AN31" s="48">
        <f t="shared" si="1"/>
        <v>0</v>
      </c>
      <c r="AO31" s="48">
        <f t="shared" si="1"/>
        <v>0</v>
      </c>
      <c r="AP31" s="48">
        <f t="shared" si="1"/>
        <v>0</v>
      </c>
      <c r="AQ31" s="48">
        <f t="shared" si="1"/>
        <v>0</v>
      </c>
      <c r="AR31" s="48">
        <f t="shared" si="1"/>
        <v>0</v>
      </c>
      <c r="AS31" s="48">
        <f t="shared" si="1"/>
        <v>0</v>
      </c>
      <c r="AT31" s="48">
        <f t="shared" si="1"/>
        <v>0</v>
      </c>
      <c r="AU31" s="48">
        <f t="shared" si="1"/>
        <v>0</v>
      </c>
      <c r="AV31" s="48">
        <f t="shared" si="1"/>
        <v>0</v>
      </c>
      <c r="AW31" s="48">
        <f t="shared" si="1"/>
        <v>0</v>
      </c>
      <c r="AX31" s="48">
        <f t="shared" si="1"/>
        <v>0</v>
      </c>
      <c r="AY31" s="48">
        <f t="shared" si="1"/>
        <v>0</v>
      </c>
      <c r="AZ31" s="48">
        <f t="shared" si="1"/>
        <v>0</v>
      </c>
      <c r="BA31" s="48">
        <f t="shared" si="1"/>
        <v>0</v>
      </c>
      <c r="BB31" s="48">
        <f t="shared" si="1"/>
        <v>0</v>
      </c>
      <c r="BC31" s="48">
        <f t="shared" si="1"/>
        <v>0</v>
      </c>
      <c r="BD31" s="48">
        <f t="shared" si="1"/>
        <v>0</v>
      </c>
      <c r="BE31" s="48">
        <f t="shared" si="1"/>
        <v>0</v>
      </c>
      <c r="BF31" s="48">
        <f t="shared" si="1"/>
        <v>0</v>
      </c>
      <c r="BG31" s="48">
        <f t="shared" si="1"/>
        <v>0</v>
      </c>
      <c r="BH31" s="48">
        <f t="shared" si="1"/>
        <v>0</v>
      </c>
      <c r="BI31" s="48">
        <f t="shared" si="1"/>
        <v>0</v>
      </c>
      <c r="BJ31" s="48">
        <f t="shared" si="1"/>
        <v>0</v>
      </c>
      <c r="BK31" s="48">
        <f t="shared" si="1"/>
        <v>0</v>
      </c>
      <c r="BL31" s="48">
        <f t="shared" si="1"/>
        <v>0</v>
      </c>
      <c r="BM31" s="48">
        <f t="shared" si="1"/>
        <v>0</v>
      </c>
      <c r="BN31" s="48">
        <f t="shared" si="1"/>
        <v>0</v>
      </c>
      <c r="BO31" s="48">
        <f t="shared" ref="BO31:CT31" si="2">SUM(BO15:BO30)</f>
        <v>0</v>
      </c>
      <c r="BP31" s="48">
        <f t="shared" si="2"/>
        <v>0</v>
      </c>
      <c r="BQ31" s="48">
        <f t="shared" si="2"/>
        <v>0</v>
      </c>
      <c r="BR31" s="48">
        <f t="shared" si="2"/>
        <v>0</v>
      </c>
      <c r="BS31" s="48">
        <f t="shared" si="2"/>
        <v>0</v>
      </c>
      <c r="BT31" s="48">
        <f t="shared" si="2"/>
        <v>0</v>
      </c>
      <c r="BU31" s="48">
        <f t="shared" si="2"/>
        <v>0</v>
      </c>
      <c r="BV31" s="48">
        <f t="shared" si="2"/>
        <v>0</v>
      </c>
      <c r="BW31" s="48">
        <f t="shared" si="2"/>
        <v>0</v>
      </c>
      <c r="BX31" s="48">
        <f t="shared" si="2"/>
        <v>0</v>
      </c>
      <c r="BY31" s="48">
        <f t="shared" si="2"/>
        <v>0</v>
      </c>
      <c r="BZ31" s="48">
        <f t="shared" si="2"/>
        <v>0</v>
      </c>
      <c r="CA31" s="48">
        <f t="shared" si="2"/>
        <v>0</v>
      </c>
      <c r="CB31" s="48">
        <f t="shared" si="2"/>
        <v>0</v>
      </c>
      <c r="CC31" s="48">
        <f t="shared" si="2"/>
        <v>0</v>
      </c>
      <c r="CD31" s="48">
        <f t="shared" si="2"/>
        <v>0</v>
      </c>
      <c r="CE31" s="48">
        <f t="shared" si="2"/>
        <v>0</v>
      </c>
      <c r="CF31" s="48">
        <f t="shared" si="2"/>
        <v>0</v>
      </c>
      <c r="CG31" s="48">
        <f t="shared" si="2"/>
        <v>0</v>
      </c>
      <c r="CH31" s="48">
        <f t="shared" si="2"/>
        <v>0</v>
      </c>
      <c r="CI31" s="48">
        <f t="shared" si="2"/>
        <v>0</v>
      </c>
      <c r="CJ31" s="48">
        <f t="shared" si="2"/>
        <v>0</v>
      </c>
      <c r="CK31" s="48">
        <f t="shared" si="2"/>
        <v>0</v>
      </c>
      <c r="CL31" s="48">
        <f t="shared" si="2"/>
        <v>0</v>
      </c>
      <c r="CM31" s="48">
        <f t="shared" si="2"/>
        <v>0</v>
      </c>
      <c r="CN31" s="48">
        <f t="shared" si="2"/>
        <v>0</v>
      </c>
      <c r="CO31" s="48">
        <f t="shared" si="2"/>
        <v>0</v>
      </c>
      <c r="CP31" s="48">
        <f t="shared" si="2"/>
        <v>0</v>
      </c>
      <c r="CQ31" s="48">
        <f t="shared" si="2"/>
        <v>0</v>
      </c>
      <c r="CR31" s="48">
        <f t="shared" si="2"/>
        <v>0</v>
      </c>
      <c r="CS31" s="48">
        <f t="shared" si="2"/>
        <v>0</v>
      </c>
      <c r="CT31" s="48">
        <f t="shared" si="2"/>
        <v>0</v>
      </c>
      <c r="CU31" s="48">
        <f t="shared" ref="CU31:DZ31" si="3">SUM(CU15:CU30)</f>
        <v>0</v>
      </c>
      <c r="CV31" s="48">
        <f t="shared" si="3"/>
        <v>0</v>
      </c>
      <c r="CW31" s="48">
        <f t="shared" si="3"/>
        <v>0</v>
      </c>
      <c r="CX31" s="48">
        <f t="shared" si="3"/>
        <v>0</v>
      </c>
      <c r="CY31" s="48">
        <f t="shared" si="3"/>
        <v>0</v>
      </c>
      <c r="CZ31" s="48">
        <f t="shared" si="3"/>
        <v>0</v>
      </c>
      <c r="DA31" s="48">
        <f t="shared" si="3"/>
        <v>0</v>
      </c>
      <c r="DB31" s="48">
        <f t="shared" si="3"/>
        <v>0</v>
      </c>
      <c r="DC31" s="48">
        <f t="shared" si="3"/>
        <v>0</v>
      </c>
      <c r="DD31" s="48">
        <f t="shared" si="3"/>
        <v>0</v>
      </c>
      <c r="DE31" s="48">
        <f t="shared" si="3"/>
        <v>0</v>
      </c>
      <c r="DF31" s="48">
        <f t="shared" si="3"/>
        <v>0</v>
      </c>
      <c r="DG31" s="48">
        <f t="shared" si="3"/>
        <v>0</v>
      </c>
      <c r="DH31" s="48">
        <f t="shared" si="3"/>
        <v>0</v>
      </c>
      <c r="DI31" s="48">
        <f t="shared" si="3"/>
        <v>0</v>
      </c>
      <c r="DJ31" s="48">
        <f t="shared" si="3"/>
        <v>0</v>
      </c>
      <c r="DK31" s="48">
        <f t="shared" si="3"/>
        <v>0</v>
      </c>
      <c r="DL31" s="48">
        <f t="shared" si="3"/>
        <v>0</v>
      </c>
      <c r="DM31" s="48">
        <f t="shared" si="3"/>
        <v>0</v>
      </c>
      <c r="DN31" s="48">
        <f t="shared" si="3"/>
        <v>0</v>
      </c>
      <c r="DO31" s="48">
        <f t="shared" si="3"/>
        <v>0</v>
      </c>
    </row>
    <row r="32" spans="1:120" ht="39" customHeight="1">
      <c r="A32" s="60" t="s">
        <v>795</v>
      </c>
      <c r="B32" s="61"/>
      <c r="C32" s="43">
        <f>C31/25%</f>
        <v>0</v>
      </c>
      <c r="D32" s="43">
        <f>D31/25%</f>
        <v>0</v>
      </c>
      <c r="E32" s="43">
        <f t="shared" ref="E32:BP32" si="4">E31/25%</f>
        <v>0</v>
      </c>
      <c r="F32" s="43">
        <f t="shared" si="4"/>
        <v>0</v>
      </c>
      <c r="G32" s="43">
        <f t="shared" si="4"/>
        <v>0</v>
      </c>
      <c r="H32" s="43">
        <f t="shared" si="4"/>
        <v>0</v>
      </c>
      <c r="I32" s="43">
        <f t="shared" si="4"/>
        <v>0</v>
      </c>
      <c r="J32" s="43">
        <f t="shared" si="4"/>
        <v>0</v>
      </c>
      <c r="K32" s="43">
        <f t="shared" si="4"/>
        <v>0</v>
      </c>
      <c r="L32" s="43">
        <f t="shared" si="4"/>
        <v>0</v>
      </c>
      <c r="M32" s="43">
        <f t="shared" si="4"/>
        <v>0</v>
      </c>
      <c r="N32" s="43">
        <f t="shared" si="4"/>
        <v>0</v>
      </c>
      <c r="O32" s="43">
        <f t="shared" si="4"/>
        <v>0</v>
      </c>
      <c r="P32" s="43">
        <f t="shared" si="4"/>
        <v>0</v>
      </c>
      <c r="Q32" s="43">
        <f t="shared" si="4"/>
        <v>0</v>
      </c>
      <c r="R32" s="43">
        <f t="shared" si="4"/>
        <v>0</v>
      </c>
      <c r="S32" s="43">
        <f t="shared" si="4"/>
        <v>0</v>
      </c>
      <c r="T32" s="43">
        <f t="shared" si="4"/>
        <v>0</v>
      </c>
      <c r="U32" s="43">
        <f t="shared" si="4"/>
        <v>0</v>
      </c>
      <c r="V32" s="43">
        <f t="shared" si="4"/>
        <v>0</v>
      </c>
      <c r="W32" s="43">
        <f t="shared" si="4"/>
        <v>0</v>
      </c>
      <c r="X32" s="43">
        <f t="shared" si="4"/>
        <v>0</v>
      </c>
      <c r="Y32" s="43">
        <f t="shared" si="4"/>
        <v>0</v>
      </c>
      <c r="Z32" s="43">
        <f t="shared" si="4"/>
        <v>0</v>
      </c>
      <c r="AA32" s="43">
        <f t="shared" si="4"/>
        <v>0</v>
      </c>
      <c r="AB32" s="43">
        <f t="shared" si="4"/>
        <v>0</v>
      </c>
      <c r="AC32" s="43">
        <f t="shared" si="4"/>
        <v>0</v>
      </c>
      <c r="AD32" s="43">
        <f t="shared" si="4"/>
        <v>0</v>
      </c>
      <c r="AE32" s="43">
        <f t="shared" si="4"/>
        <v>0</v>
      </c>
      <c r="AF32" s="43">
        <f t="shared" si="4"/>
        <v>0</v>
      </c>
      <c r="AG32" s="43">
        <f t="shared" si="4"/>
        <v>0</v>
      </c>
      <c r="AH32" s="43">
        <f t="shared" si="4"/>
        <v>0</v>
      </c>
      <c r="AI32" s="43">
        <f t="shared" si="4"/>
        <v>0</v>
      </c>
      <c r="AJ32" s="43">
        <f t="shared" si="4"/>
        <v>0</v>
      </c>
      <c r="AK32" s="43">
        <f t="shared" si="4"/>
        <v>0</v>
      </c>
      <c r="AL32" s="43">
        <f t="shared" si="4"/>
        <v>0</v>
      </c>
      <c r="AM32" s="43">
        <f t="shared" si="4"/>
        <v>0</v>
      </c>
      <c r="AN32" s="43">
        <f t="shared" si="4"/>
        <v>0</v>
      </c>
      <c r="AO32" s="43">
        <f t="shared" si="4"/>
        <v>0</v>
      </c>
      <c r="AP32" s="43">
        <f t="shared" si="4"/>
        <v>0</v>
      </c>
      <c r="AQ32" s="43">
        <f t="shared" si="4"/>
        <v>0</v>
      </c>
      <c r="AR32" s="43">
        <f t="shared" si="4"/>
        <v>0</v>
      </c>
      <c r="AS32" s="43">
        <f t="shared" si="4"/>
        <v>0</v>
      </c>
      <c r="AT32" s="43">
        <f t="shared" si="4"/>
        <v>0</v>
      </c>
      <c r="AU32" s="43">
        <f t="shared" si="4"/>
        <v>0</v>
      </c>
      <c r="AV32" s="43">
        <f t="shared" si="4"/>
        <v>0</v>
      </c>
      <c r="AW32" s="43">
        <f t="shared" si="4"/>
        <v>0</v>
      </c>
      <c r="AX32" s="43">
        <f t="shared" si="4"/>
        <v>0</v>
      </c>
      <c r="AY32" s="43">
        <f t="shared" si="4"/>
        <v>0</v>
      </c>
      <c r="AZ32" s="43">
        <f t="shared" si="4"/>
        <v>0</v>
      </c>
      <c r="BA32" s="43">
        <f t="shared" si="4"/>
        <v>0</v>
      </c>
      <c r="BB32" s="43">
        <f t="shared" si="4"/>
        <v>0</v>
      </c>
      <c r="BC32" s="43">
        <f t="shared" si="4"/>
        <v>0</v>
      </c>
      <c r="BD32" s="43">
        <f t="shared" si="4"/>
        <v>0</v>
      </c>
      <c r="BE32" s="43">
        <f t="shared" si="4"/>
        <v>0</v>
      </c>
      <c r="BF32" s="43">
        <f t="shared" si="4"/>
        <v>0</v>
      </c>
      <c r="BG32" s="43">
        <f t="shared" si="4"/>
        <v>0</v>
      </c>
      <c r="BH32" s="49">
        <f t="shared" si="4"/>
        <v>0</v>
      </c>
      <c r="BI32" s="49">
        <f t="shared" si="4"/>
        <v>0</v>
      </c>
      <c r="BJ32" s="49">
        <f t="shared" si="4"/>
        <v>0</v>
      </c>
      <c r="BK32" s="49">
        <f t="shared" si="4"/>
        <v>0</v>
      </c>
      <c r="BL32" s="49">
        <f t="shared" si="4"/>
        <v>0</v>
      </c>
      <c r="BM32" s="49">
        <f t="shared" si="4"/>
        <v>0</v>
      </c>
      <c r="BN32" s="49">
        <f t="shared" si="4"/>
        <v>0</v>
      </c>
      <c r="BO32" s="49">
        <f t="shared" si="4"/>
        <v>0</v>
      </c>
      <c r="BP32" s="49">
        <f t="shared" si="4"/>
        <v>0</v>
      </c>
      <c r="BQ32" s="49">
        <f t="shared" ref="BQ32:DO32" si="5">BQ31/25%</f>
        <v>0</v>
      </c>
      <c r="BR32" s="49">
        <f t="shared" si="5"/>
        <v>0</v>
      </c>
      <c r="BS32" s="49">
        <f t="shared" si="5"/>
        <v>0</v>
      </c>
      <c r="BT32" s="49">
        <f t="shared" si="5"/>
        <v>0</v>
      </c>
      <c r="BU32" s="49">
        <f t="shared" si="5"/>
        <v>0</v>
      </c>
      <c r="BV32" s="49">
        <f t="shared" si="5"/>
        <v>0</v>
      </c>
      <c r="BW32" s="43">
        <f t="shared" si="5"/>
        <v>0</v>
      </c>
      <c r="BX32" s="43">
        <f t="shared" si="5"/>
        <v>0</v>
      </c>
      <c r="BY32" s="43">
        <f t="shared" si="5"/>
        <v>0</v>
      </c>
      <c r="BZ32" s="43">
        <f t="shared" si="5"/>
        <v>0</v>
      </c>
      <c r="CA32" s="43">
        <f t="shared" si="5"/>
        <v>0</v>
      </c>
      <c r="CB32" s="43">
        <f t="shared" si="5"/>
        <v>0</v>
      </c>
      <c r="CC32" s="43">
        <f t="shared" si="5"/>
        <v>0</v>
      </c>
      <c r="CD32" s="43">
        <f t="shared" si="5"/>
        <v>0</v>
      </c>
      <c r="CE32" s="43">
        <f t="shared" si="5"/>
        <v>0</v>
      </c>
      <c r="CF32" s="43">
        <f t="shared" si="5"/>
        <v>0</v>
      </c>
      <c r="CG32" s="43">
        <f t="shared" si="5"/>
        <v>0</v>
      </c>
      <c r="CH32" s="43">
        <f t="shared" si="5"/>
        <v>0</v>
      </c>
      <c r="CI32" s="43">
        <f t="shared" si="5"/>
        <v>0</v>
      </c>
      <c r="CJ32" s="43">
        <f t="shared" si="5"/>
        <v>0</v>
      </c>
      <c r="CK32" s="43">
        <f t="shared" si="5"/>
        <v>0</v>
      </c>
      <c r="CL32" s="43">
        <f t="shared" si="5"/>
        <v>0</v>
      </c>
      <c r="CM32" s="43">
        <f t="shared" si="5"/>
        <v>0</v>
      </c>
      <c r="CN32" s="43">
        <f t="shared" si="5"/>
        <v>0</v>
      </c>
      <c r="CO32" s="43">
        <f t="shared" si="5"/>
        <v>0</v>
      </c>
      <c r="CP32" s="43">
        <f t="shared" si="5"/>
        <v>0</v>
      </c>
      <c r="CQ32" s="43">
        <f t="shared" si="5"/>
        <v>0</v>
      </c>
      <c r="CR32" s="43">
        <f t="shared" si="5"/>
        <v>0</v>
      </c>
      <c r="CS32" s="43">
        <f t="shared" si="5"/>
        <v>0</v>
      </c>
      <c r="CT32" s="43">
        <f t="shared" si="5"/>
        <v>0</v>
      </c>
      <c r="CU32" s="43">
        <f t="shared" si="5"/>
        <v>0</v>
      </c>
      <c r="CV32" s="43">
        <f t="shared" si="5"/>
        <v>0</v>
      </c>
      <c r="CW32" s="43">
        <f t="shared" si="5"/>
        <v>0</v>
      </c>
      <c r="CX32" s="43">
        <f t="shared" si="5"/>
        <v>0</v>
      </c>
      <c r="CY32" s="43">
        <f t="shared" si="5"/>
        <v>0</v>
      </c>
      <c r="CZ32" s="43">
        <f t="shared" si="5"/>
        <v>0</v>
      </c>
      <c r="DA32" s="49">
        <f t="shared" si="5"/>
        <v>0</v>
      </c>
      <c r="DB32" s="49">
        <f t="shared" si="5"/>
        <v>0</v>
      </c>
      <c r="DC32" s="49">
        <f t="shared" si="5"/>
        <v>0</v>
      </c>
      <c r="DD32" s="49">
        <f t="shared" si="5"/>
        <v>0</v>
      </c>
      <c r="DE32" s="49">
        <f t="shared" si="5"/>
        <v>0</v>
      </c>
      <c r="DF32" s="49">
        <f t="shared" si="5"/>
        <v>0</v>
      </c>
      <c r="DG32" s="49">
        <f t="shared" si="5"/>
        <v>0</v>
      </c>
      <c r="DH32" s="49">
        <f t="shared" si="5"/>
        <v>0</v>
      </c>
      <c r="DI32" s="49">
        <f t="shared" si="5"/>
        <v>0</v>
      </c>
      <c r="DJ32" s="49">
        <f t="shared" si="5"/>
        <v>0</v>
      </c>
      <c r="DK32" s="49">
        <f t="shared" si="5"/>
        <v>0</v>
      </c>
      <c r="DL32" s="49">
        <f t="shared" si="5"/>
        <v>0</v>
      </c>
      <c r="DM32" s="49">
        <f t="shared" si="5"/>
        <v>0</v>
      </c>
      <c r="DN32" s="49">
        <f t="shared" si="5"/>
        <v>0</v>
      </c>
      <c r="DO32" s="49">
        <f t="shared" si="5"/>
        <v>0</v>
      </c>
      <c r="DP32" s="50"/>
    </row>
    <row r="33" spans="2:5">
      <c r="B33" s="11"/>
      <c r="C33" s="12"/>
    </row>
    <row r="34" spans="2:5">
      <c r="B34" s="11" t="s">
        <v>763</v>
      </c>
    </row>
    <row r="35" spans="2:5">
      <c r="B35" t="s">
        <v>764</v>
      </c>
      <c r="C35" t="s">
        <v>772</v>
      </c>
      <c r="D35" s="57">
        <f>(C32+F32+I32+L32+O32+R32+U32)/7</f>
        <v>0</v>
      </c>
      <c r="E35">
        <f>D35/100*25</f>
        <v>0</v>
      </c>
    </row>
    <row r="36" spans="2:5">
      <c r="B36" t="s">
        <v>766</v>
      </c>
      <c r="C36" t="s">
        <v>772</v>
      </c>
      <c r="D36" s="57">
        <f>(D32+G32+J32+M32+P32+S32+V32)/7</f>
        <v>0</v>
      </c>
      <c r="E36">
        <f t="shared" ref="E36:E37" si="6">D36/100*25</f>
        <v>0</v>
      </c>
    </row>
    <row r="37" spans="2:5">
      <c r="B37" t="s">
        <v>767</v>
      </c>
      <c r="C37" t="s">
        <v>772</v>
      </c>
      <c r="D37" s="57">
        <f>(E32+H32+K32+N32+Q32+T32+W32)/7</f>
        <v>0</v>
      </c>
      <c r="E37">
        <f t="shared" si="6"/>
        <v>0</v>
      </c>
    </row>
    <row r="38" spans="2:5">
      <c r="D38" s="53">
        <f>SUM(D35:D37)</f>
        <v>0</v>
      </c>
      <c r="E38" s="54">
        <f>SUM(E35:E37)</f>
        <v>0</v>
      </c>
    </row>
    <row r="39" spans="2:5">
      <c r="B39" t="s">
        <v>764</v>
      </c>
      <c r="C39" t="s">
        <v>773</v>
      </c>
      <c r="D39" s="57">
        <f>(X32+AA32+AD32+AG32+AJ32+AM32+AP32+AS32+AV32+AY32+BB32+BE32)/12</f>
        <v>0</v>
      </c>
      <c r="E39" s="33">
        <f t="shared" ref="E39:E53" si="7">D39/100*25</f>
        <v>0</v>
      </c>
    </row>
    <row r="40" spans="2:5">
      <c r="B40" t="s">
        <v>766</v>
      </c>
      <c r="C40" t="s">
        <v>773</v>
      </c>
      <c r="D40" s="57">
        <f>(Y32+AB32+AE32+AH32+AK32+AN32+AQ32+AT32+AW32+AZ32+BC32+BC32+BF32)/12</f>
        <v>0</v>
      </c>
      <c r="E40" s="33">
        <f t="shared" si="7"/>
        <v>0</v>
      </c>
    </row>
    <row r="41" spans="2:5">
      <c r="B41" t="s">
        <v>767</v>
      </c>
      <c r="C41" t="s">
        <v>773</v>
      </c>
      <c r="D41" s="57">
        <f>(Z32+AC32+AF32+AI32+AL32+AO32+AR32+AU32+AX32+BA32+BD32+BG32)/12</f>
        <v>0</v>
      </c>
      <c r="E41" s="33">
        <f t="shared" si="7"/>
        <v>0</v>
      </c>
    </row>
    <row r="42" spans="2:5">
      <c r="D42" s="53">
        <f>SUM(D39:D41)</f>
        <v>0</v>
      </c>
      <c r="E42" s="53">
        <f>SUM(E39:E41)</f>
        <v>0</v>
      </c>
    </row>
    <row r="43" spans="2:5">
      <c r="B43" t="s">
        <v>764</v>
      </c>
      <c r="C43" t="s">
        <v>774</v>
      </c>
      <c r="D43" s="57">
        <f>(BH32+BK32+BN32+BQ32+BT32)/5</f>
        <v>0</v>
      </c>
      <c r="E43">
        <f t="shared" si="7"/>
        <v>0</v>
      </c>
    </row>
    <row r="44" spans="2:5">
      <c r="B44" t="s">
        <v>766</v>
      </c>
      <c r="C44" t="s">
        <v>774</v>
      </c>
      <c r="D44" s="57">
        <f>(BI32+BL32+BO32+BR32+BU32)/5</f>
        <v>0</v>
      </c>
      <c r="E44">
        <f t="shared" si="7"/>
        <v>0</v>
      </c>
    </row>
    <row r="45" spans="2:5">
      <c r="B45" t="s">
        <v>767</v>
      </c>
      <c r="C45" t="s">
        <v>774</v>
      </c>
      <c r="D45" s="57">
        <f>(BJ32+BM32+BP32+BS32+BV32)/5</f>
        <v>0</v>
      </c>
      <c r="E45">
        <f t="shared" si="7"/>
        <v>0</v>
      </c>
    </row>
    <row r="46" spans="2:5">
      <c r="D46" s="53">
        <f>SUM(D43:D45)</f>
        <v>0</v>
      </c>
      <c r="E46" s="54">
        <f>SUM(E43:E45)</f>
        <v>0</v>
      </c>
    </row>
    <row r="47" spans="2:5">
      <c r="B47" t="s">
        <v>764</v>
      </c>
      <c r="C47" t="s">
        <v>775</v>
      </c>
      <c r="D47" s="57">
        <f>(BW32+BZ32+CC32+CF32+CI32+CL32+CO32+CR32+CU32+CX32)/10</f>
        <v>0</v>
      </c>
      <c r="E47">
        <f t="shared" si="7"/>
        <v>0</v>
      </c>
    </row>
    <row r="48" spans="2:5">
      <c r="B48" t="s">
        <v>766</v>
      </c>
      <c r="C48" t="s">
        <v>775</v>
      </c>
      <c r="D48" s="57">
        <f>(BX32+CA32+CD32+CG32+CJ32+CM32+CP32+CS32+CV32+CY32)/10</f>
        <v>0</v>
      </c>
      <c r="E48">
        <f t="shared" si="7"/>
        <v>0</v>
      </c>
    </row>
    <row r="49" spans="2:5">
      <c r="B49" t="s">
        <v>767</v>
      </c>
      <c r="C49" t="s">
        <v>775</v>
      </c>
      <c r="D49" s="57">
        <f>(BY32+CB32+CE32+CH32+CK32+CN32+CQ32+CT32+CW32+CZ32)/10</f>
        <v>0</v>
      </c>
      <c r="E49">
        <f t="shared" si="7"/>
        <v>0</v>
      </c>
    </row>
    <row r="50" spans="2:5">
      <c r="D50" s="54">
        <f>SUM(D47:D49)</f>
        <v>0</v>
      </c>
      <c r="E50" s="54">
        <f>SUM(E47:E49)</f>
        <v>0</v>
      </c>
    </row>
    <row r="51" spans="2:5">
      <c r="B51" t="s">
        <v>764</v>
      </c>
      <c r="C51" t="s">
        <v>776</v>
      </c>
      <c r="D51" s="57">
        <f>(DA32+DD32+DG32+DJ32+DM32)/5</f>
        <v>0</v>
      </c>
      <c r="E51">
        <f t="shared" si="7"/>
        <v>0</v>
      </c>
    </row>
    <row r="52" spans="2:5">
      <c r="B52" t="s">
        <v>766</v>
      </c>
      <c r="C52" t="s">
        <v>776</v>
      </c>
      <c r="D52" s="57">
        <f>(DB32+DE32+DH32+DK32+DN32)/5</f>
        <v>0</v>
      </c>
      <c r="E52">
        <f t="shared" si="7"/>
        <v>0</v>
      </c>
    </row>
    <row r="53" spans="2:5">
      <c r="B53" t="s">
        <v>767</v>
      </c>
      <c r="C53" t="s">
        <v>776</v>
      </c>
      <c r="D53" s="57">
        <f>(DC32+DF32+DI32+DL32+DO32)/5</f>
        <v>0</v>
      </c>
      <c r="E53">
        <f t="shared" si="7"/>
        <v>0</v>
      </c>
    </row>
    <row r="54" spans="2:5">
      <c r="D54" s="54">
        <f>SUM(D51:D53)</f>
        <v>0</v>
      </c>
      <c r="E54" s="54">
        <f>SUM(E51:E53)</f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31:B31"/>
    <mergeCell ref="A32:B32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topLeftCell="A38" workbookViewId="0">
      <selection activeCell="J52" sqref="J52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799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65" t="s">
        <v>0</v>
      </c>
      <c r="B4" s="65" t="s">
        <v>170</v>
      </c>
      <c r="C4" s="85" t="s">
        <v>319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1" t="s">
        <v>321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77" t="s">
        <v>880</v>
      </c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112" t="s">
        <v>329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1" t="s">
        <v>333</v>
      </c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</row>
    <row r="5" spans="1:122" ht="15.75" customHeight="1">
      <c r="A5" s="65"/>
      <c r="B5" s="65"/>
      <c r="C5" s="71" t="s">
        <v>320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08" t="s">
        <v>322</v>
      </c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84" t="s">
        <v>323</v>
      </c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8" t="s">
        <v>32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90"/>
      <c r="AY5" s="88" t="s">
        <v>330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90"/>
      <c r="BK5" s="107" t="s">
        <v>325</v>
      </c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107" t="s">
        <v>331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78" t="s">
        <v>332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80"/>
      <c r="CU5" s="95" t="s">
        <v>43</v>
      </c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115"/>
      <c r="DG5" s="84" t="s">
        <v>327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</row>
    <row r="6" spans="1:122" ht="0.75" customHeight="1">
      <c r="A6" s="65"/>
      <c r="B6" s="65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65"/>
      <c r="B7" s="65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65"/>
      <c r="B8" s="65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65"/>
      <c r="B9" s="65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65"/>
      <c r="B10" s="65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65"/>
      <c r="B11" s="65"/>
      <c r="C11" s="67" t="s">
        <v>45</v>
      </c>
      <c r="D11" s="68" t="s">
        <v>2</v>
      </c>
      <c r="E11" s="68" t="s">
        <v>3</v>
      </c>
      <c r="F11" s="68" t="s">
        <v>46</v>
      </c>
      <c r="G11" s="68" t="s">
        <v>8</v>
      </c>
      <c r="H11" s="68" t="s">
        <v>1</v>
      </c>
      <c r="I11" s="70" t="s">
        <v>47</v>
      </c>
      <c r="J11" s="71"/>
      <c r="K11" s="71"/>
      <c r="L11" s="70" t="s">
        <v>48</v>
      </c>
      <c r="M11" s="71"/>
      <c r="N11" s="71"/>
      <c r="O11" s="108" t="s">
        <v>54</v>
      </c>
      <c r="P11" s="108"/>
      <c r="Q11" s="108"/>
      <c r="R11" s="108" t="s">
        <v>2</v>
      </c>
      <c r="S11" s="108"/>
      <c r="T11" s="108"/>
      <c r="U11" s="108" t="s">
        <v>55</v>
      </c>
      <c r="V11" s="108"/>
      <c r="W11" s="108"/>
      <c r="X11" s="108" t="s">
        <v>9</v>
      </c>
      <c r="Y11" s="108"/>
      <c r="Z11" s="108"/>
      <c r="AA11" s="108" t="s">
        <v>4</v>
      </c>
      <c r="AB11" s="108"/>
      <c r="AC11" s="108"/>
      <c r="AD11" s="84" t="s">
        <v>5</v>
      </c>
      <c r="AE11" s="84"/>
      <c r="AF11" s="84"/>
      <c r="AG11" s="108" t="s">
        <v>12</v>
      </c>
      <c r="AH11" s="108"/>
      <c r="AI11" s="108"/>
      <c r="AJ11" s="108" t="s">
        <v>6</v>
      </c>
      <c r="AK11" s="108"/>
      <c r="AL11" s="108"/>
      <c r="AM11" s="84" t="s">
        <v>334</v>
      </c>
      <c r="AN11" s="84"/>
      <c r="AO11" s="84"/>
      <c r="AP11" s="84" t="s">
        <v>335</v>
      </c>
      <c r="AQ11" s="84"/>
      <c r="AR11" s="84"/>
      <c r="AS11" s="84" t="s">
        <v>336</v>
      </c>
      <c r="AT11" s="84"/>
      <c r="AU11" s="84"/>
      <c r="AV11" s="84" t="s">
        <v>337</v>
      </c>
      <c r="AW11" s="84"/>
      <c r="AX11" s="84"/>
      <c r="AY11" s="84" t="s">
        <v>49</v>
      </c>
      <c r="AZ11" s="84"/>
      <c r="BA11" s="84"/>
      <c r="BB11" s="84" t="s">
        <v>50</v>
      </c>
      <c r="BC11" s="84"/>
      <c r="BD11" s="84"/>
      <c r="BE11" s="84" t="s">
        <v>51</v>
      </c>
      <c r="BF11" s="84"/>
      <c r="BG11" s="84"/>
      <c r="BH11" s="84" t="s">
        <v>52</v>
      </c>
      <c r="BI11" s="84"/>
      <c r="BJ11" s="84"/>
      <c r="BK11" s="84" t="s">
        <v>53</v>
      </c>
      <c r="BL11" s="84"/>
      <c r="BM11" s="84"/>
      <c r="BN11" s="84" t="s">
        <v>56</v>
      </c>
      <c r="BO11" s="84"/>
      <c r="BP11" s="84"/>
      <c r="BQ11" s="84" t="s">
        <v>57</v>
      </c>
      <c r="BR11" s="84"/>
      <c r="BS11" s="84"/>
      <c r="BT11" s="84" t="s">
        <v>58</v>
      </c>
      <c r="BU11" s="84"/>
      <c r="BV11" s="84"/>
      <c r="BW11" s="84" t="s">
        <v>59</v>
      </c>
      <c r="BX11" s="84"/>
      <c r="BY11" s="84"/>
      <c r="BZ11" s="84" t="s">
        <v>338</v>
      </c>
      <c r="CA11" s="84"/>
      <c r="CB11" s="84"/>
      <c r="CC11" s="84" t="s">
        <v>339</v>
      </c>
      <c r="CD11" s="84"/>
      <c r="CE11" s="84"/>
      <c r="CF11" s="84" t="s">
        <v>340</v>
      </c>
      <c r="CG11" s="84"/>
      <c r="CH11" s="84"/>
      <c r="CI11" s="84" t="s">
        <v>341</v>
      </c>
      <c r="CJ11" s="84"/>
      <c r="CK11" s="84"/>
      <c r="CL11" s="84" t="s">
        <v>342</v>
      </c>
      <c r="CM11" s="84"/>
      <c r="CN11" s="84"/>
      <c r="CO11" s="84" t="s">
        <v>343</v>
      </c>
      <c r="CP11" s="84"/>
      <c r="CQ11" s="84"/>
      <c r="CR11" s="84" t="s">
        <v>344</v>
      </c>
      <c r="CS11" s="84"/>
      <c r="CT11" s="84"/>
      <c r="CU11" s="84" t="s">
        <v>345</v>
      </c>
      <c r="CV11" s="84"/>
      <c r="CW11" s="84"/>
      <c r="CX11" s="84" t="s">
        <v>346</v>
      </c>
      <c r="CY11" s="84"/>
      <c r="CZ11" s="84"/>
      <c r="DA11" s="84" t="s">
        <v>347</v>
      </c>
      <c r="DB11" s="84"/>
      <c r="DC11" s="84"/>
      <c r="DD11" s="84" t="s">
        <v>348</v>
      </c>
      <c r="DE11" s="84"/>
      <c r="DF11" s="84"/>
      <c r="DG11" s="84" t="s">
        <v>349</v>
      </c>
      <c r="DH11" s="84"/>
      <c r="DI11" s="84"/>
      <c r="DJ11" s="84" t="s">
        <v>350</v>
      </c>
      <c r="DK11" s="84"/>
      <c r="DL11" s="84"/>
      <c r="DM11" s="84" t="s">
        <v>351</v>
      </c>
      <c r="DN11" s="84"/>
      <c r="DO11" s="84"/>
      <c r="DP11" s="84" t="s">
        <v>352</v>
      </c>
      <c r="DQ11" s="84"/>
      <c r="DR11" s="84"/>
    </row>
    <row r="12" spans="1:122" ht="51" customHeight="1">
      <c r="A12" s="65"/>
      <c r="B12" s="66"/>
      <c r="C12" s="62" t="s">
        <v>881</v>
      </c>
      <c r="D12" s="62"/>
      <c r="E12" s="62"/>
      <c r="F12" s="62" t="s">
        <v>885</v>
      </c>
      <c r="G12" s="62"/>
      <c r="H12" s="62"/>
      <c r="I12" s="62" t="s">
        <v>249</v>
      </c>
      <c r="J12" s="62"/>
      <c r="K12" s="62"/>
      <c r="L12" s="62" t="s">
        <v>251</v>
      </c>
      <c r="M12" s="62"/>
      <c r="N12" s="62"/>
      <c r="O12" s="62" t="s">
        <v>889</v>
      </c>
      <c r="P12" s="62"/>
      <c r="Q12" s="62"/>
      <c r="R12" s="62" t="s">
        <v>890</v>
      </c>
      <c r="S12" s="62"/>
      <c r="T12" s="62"/>
      <c r="U12" s="62" t="s">
        <v>892</v>
      </c>
      <c r="V12" s="62"/>
      <c r="W12" s="62"/>
      <c r="X12" s="62" t="s">
        <v>895</v>
      </c>
      <c r="Y12" s="62"/>
      <c r="Z12" s="62"/>
      <c r="AA12" s="62" t="s">
        <v>898</v>
      </c>
      <c r="AB12" s="62"/>
      <c r="AC12" s="62"/>
      <c r="AD12" s="62" t="s">
        <v>264</v>
      </c>
      <c r="AE12" s="62"/>
      <c r="AF12" s="62"/>
      <c r="AG12" s="62" t="s">
        <v>901</v>
      </c>
      <c r="AH12" s="62"/>
      <c r="AI12" s="62"/>
      <c r="AJ12" s="62" t="s">
        <v>903</v>
      </c>
      <c r="AK12" s="62"/>
      <c r="AL12" s="62"/>
      <c r="AM12" s="62" t="s">
        <v>904</v>
      </c>
      <c r="AN12" s="62"/>
      <c r="AO12" s="62"/>
      <c r="AP12" s="64" t="s">
        <v>438</v>
      </c>
      <c r="AQ12" s="64"/>
      <c r="AR12" s="64"/>
      <c r="AS12" s="64" t="s">
        <v>908</v>
      </c>
      <c r="AT12" s="64"/>
      <c r="AU12" s="64"/>
      <c r="AV12" s="64" t="s">
        <v>912</v>
      </c>
      <c r="AW12" s="64"/>
      <c r="AX12" s="64"/>
      <c r="AY12" s="64" t="s">
        <v>914</v>
      </c>
      <c r="AZ12" s="64"/>
      <c r="BA12" s="64"/>
      <c r="BB12" s="64" t="s">
        <v>917</v>
      </c>
      <c r="BC12" s="64"/>
      <c r="BD12" s="64"/>
      <c r="BE12" s="64" t="s">
        <v>918</v>
      </c>
      <c r="BF12" s="64"/>
      <c r="BG12" s="64"/>
      <c r="BH12" s="64" t="s">
        <v>919</v>
      </c>
      <c r="BI12" s="64"/>
      <c r="BJ12" s="64"/>
      <c r="BK12" s="64" t="s">
        <v>920</v>
      </c>
      <c r="BL12" s="64"/>
      <c r="BM12" s="64"/>
      <c r="BN12" s="64" t="s">
        <v>922</v>
      </c>
      <c r="BO12" s="64"/>
      <c r="BP12" s="64"/>
      <c r="BQ12" s="64" t="s">
        <v>923</v>
      </c>
      <c r="BR12" s="64"/>
      <c r="BS12" s="64"/>
      <c r="BT12" s="64" t="s">
        <v>924</v>
      </c>
      <c r="BU12" s="64"/>
      <c r="BV12" s="64"/>
      <c r="BW12" s="64" t="s">
        <v>927</v>
      </c>
      <c r="BX12" s="64"/>
      <c r="BY12" s="64"/>
      <c r="BZ12" s="64" t="s">
        <v>928</v>
      </c>
      <c r="CA12" s="64"/>
      <c r="CB12" s="64"/>
      <c r="CC12" s="64" t="s">
        <v>932</v>
      </c>
      <c r="CD12" s="64"/>
      <c r="CE12" s="64"/>
      <c r="CF12" s="64" t="s">
        <v>935</v>
      </c>
      <c r="CG12" s="64"/>
      <c r="CH12" s="64"/>
      <c r="CI12" s="64" t="s">
        <v>936</v>
      </c>
      <c r="CJ12" s="64"/>
      <c r="CK12" s="64"/>
      <c r="CL12" s="64" t="s">
        <v>938</v>
      </c>
      <c r="CM12" s="64"/>
      <c r="CN12" s="64"/>
      <c r="CO12" s="64" t="s">
        <v>939</v>
      </c>
      <c r="CP12" s="64"/>
      <c r="CQ12" s="64"/>
      <c r="CR12" s="64" t="s">
        <v>941</v>
      </c>
      <c r="CS12" s="64"/>
      <c r="CT12" s="64"/>
      <c r="CU12" s="64" t="s">
        <v>942</v>
      </c>
      <c r="CV12" s="64"/>
      <c r="CW12" s="64"/>
      <c r="CX12" s="64" t="s">
        <v>943</v>
      </c>
      <c r="CY12" s="64"/>
      <c r="CZ12" s="64"/>
      <c r="DA12" s="64" t="s">
        <v>944</v>
      </c>
      <c r="DB12" s="64"/>
      <c r="DC12" s="64"/>
      <c r="DD12" s="64" t="s">
        <v>945</v>
      </c>
      <c r="DE12" s="64"/>
      <c r="DF12" s="64"/>
      <c r="DG12" s="63" t="s">
        <v>947</v>
      </c>
      <c r="DH12" s="63"/>
      <c r="DI12" s="63"/>
      <c r="DJ12" s="63" t="s">
        <v>951</v>
      </c>
      <c r="DK12" s="63"/>
      <c r="DL12" s="63"/>
      <c r="DM12" s="62" t="s">
        <v>954</v>
      </c>
      <c r="DN12" s="62"/>
      <c r="DO12" s="62"/>
      <c r="DP12" s="62" t="s">
        <v>956</v>
      </c>
      <c r="DQ12" s="62"/>
      <c r="DR12" s="62"/>
    </row>
    <row r="13" spans="1:122" ht="102.75" customHeight="1">
      <c r="A13" s="65"/>
      <c r="B13" s="66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58" t="s">
        <v>171</v>
      </c>
      <c r="B39" s="59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>
      <c r="A40" s="60" t="s">
        <v>794</v>
      </c>
      <c r="B40" s="61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>
      <c r="B42" s="11" t="s">
        <v>763</v>
      </c>
    </row>
    <row r="43" spans="1:122">
      <c r="B43" t="s">
        <v>764</v>
      </c>
      <c r="C43" t="s">
        <v>777</v>
      </c>
      <c r="D43" s="57">
        <f>(C40+F40+I40+L40)/4</f>
        <v>0</v>
      </c>
      <c r="E43">
        <f>D43/100*25</f>
        <v>0</v>
      </c>
    </row>
    <row r="44" spans="1:122">
      <c r="B44" t="s">
        <v>766</v>
      </c>
      <c r="C44" t="s">
        <v>777</v>
      </c>
      <c r="D44" s="57">
        <f>(D40+G40+J40+M40)/4</f>
        <v>0</v>
      </c>
      <c r="E44">
        <f t="shared" ref="E44:E45" si="6">D44/100*25</f>
        <v>0</v>
      </c>
    </row>
    <row r="45" spans="1:122">
      <c r="B45" t="s">
        <v>767</v>
      </c>
      <c r="C45" t="s">
        <v>777</v>
      </c>
      <c r="D45" s="57">
        <f>(E40+H40+K40+N40)/4</f>
        <v>0</v>
      </c>
      <c r="E45">
        <f t="shared" si="6"/>
        <v>0</v>
      </c>
    </row>
    <row r="46" spans="1:122">
      <c r="D46" s="53">
        <f>SUM(D43:D45)</f>
        <v>0</v>
      </c>
      <c r="E46" s="54">
        <f>SUM(E43:E45)</f>
        <v>0</v>
      </c>
    </row>
    <row r="47" spans="1:122">
      <c r="B47" t="s">
        <v>764</v>
      </c>
      <c r="C47" t="s">
        <v>778</v>
      </c>
      <c r="D47" s="57">
        <f>(O40+R40+U40+X40+AA40+AD40+AG40+AJ40)/8</f>
        <v>0</v>
      </c>
      <c r="E47" s="33">
        <f t="shared" ref="E47:E61" si="7">D47/100*25</f>
        <v>0</v>
      </c>
    </row>
    <row r="48" spans="1:122">
      <c r="B48" t="s">
        <v>766</v>
      </c>
      <c r="C48" t="s">
        <v>778</v>
      </c>
      <c r="D48" s="57">
        <f>(P40+S40+V40+Y40+AB40+AE40+AH40+AK40)/8</f>
        <v>0</v>
      </c>
      <c r="E48" s="33">
        <f t="shared" si="7"/>
        <v>0</v>
      </c>
    </row>
    <row r="49" spans="2:5">
      <c r="B49" t="s">
        <v>767</v>
      </c>
      <c r="C49" t="s">
        <v>778</v>
      </c>
      <c r="D49" s="57">
        <f>(Q40+T40+W40+Z40+AC40+AF40+AI40+AL40)/8</f>
        <v>0</v>
      </c>
      <c r="E49" s="33">
        <f t="shared" si="7"/>
        <v>0</v>
      </c>
    </row>
    <row r="50" spans="2:5">
      <c r="D50" s="53">
        <f>SUM(D47:D49)</f>
        <v>0</v>
      </c>
      <c r="E50" s="53">
        <f>SUM(E47:E49)</f>
        <v>0</v>
      </c>
    </row>
    <row r="51" spans="2:5">
      <c r="B51" t="s">
        <v>764</v>
      </c>
      <c r="C51" t="s">
        <v>779</v>
      </c>
      <c r="D51" s="57">
        <f>(AM40+AP40+AS40+AV40)/4</f>
        <v>0</v>
      </c>
      <c r="E51">
        <f t="shared" si="7"/>
        <v>0</v>
      </c>
    </row>
    <row r="52" spans="2:5">
      <c r="B52" t="s">
        <v>766</v>
      </c>
      <c r="C52" t="s">
        <v>779</v>
      </c>
      <c r="D52" s="57">
        <f>(AN40+AQ40+AT40+AW40)/4</f>
        <v>0</v>
      </c>
      <c r="E52">
        <f t="shared" si="7"/>
        <v>0</v>
      </c>
    </row>
    <row r="53" spans="2:5">
      <c r="B53" t="s">
        <v>767</v>
      </c>
      <c r="C53" t="s">
        <v>779</v>
      </c>
      <c r="D53" s="57">
        <f>(AO40+AR40+AU40+AX40)/4</f>
        <v>0</v>
      </c>
      <c r="E53">
        <f t="shared" si="7"/>
        <v>0</v>
      </c>
    </row>
    <row r="54" spans="2:5">
      <c r="D54" s="53">
        <f>SUM(D51:D53)</f>
        <v>0</v>
      </c>
      <c r="E54" s="54">
        <f>SUM(E51:E53)</f>
        <v>0</v>
      </c>
    </row>
    <row r="55" spans="2:5">
      <c r="B55" t="s">
        <v>764</v>
      </c>
      <c r="C55" t="s">
        <v>780</v>
      </c>
      <c r="D55" s="57">
        <f>(AY40+BB40+BE40+BH40+BK40+BN40+BQ40+BT40+BW40+BZ40+CC40+CF40+CI40+CL40+CO40+CR40+CU40+CX40+DA40+DD40)/20</f>
        <v>0</v>
      </c>
      <c r="E55">
        <f t="shared" si="7"/>
        <v>0</v>
      </c>
    </row>
    <row r="56" spans="2:5">
      <c r="B56" t="s">
        <v>766</v>
      </c>
      <c r="C56" t="s">
        <v>780</v>
      </c>
      <c r="D56" s="57">
        <f>(AZ40+BC40+BF40+BI40+BL40+BO40+BR40+BU40+BX40+CA40+CD40+CG40+CJ40+CM40+CP40+CS40+CV40+CY40+DB40+DE40)/20</f>
        <v>0</v>
      </c>
      <c r="E56">
        <f t="shared" si="7"/>
        <v>0</v>
      </c>
    </row>
    <row r="57" spans="2:5">
      <c r="B57" t="s">
        <v>767</v>
      </c>
      <c r="C57" t="s">
        <v>780</v>
      </c>
      <c r="D57" s="57">
        <f>(BA40+BD40+BG40+BJ40+BM40+BP40+BS40+BV40+BY40+CB40+CE40+CH40+CK40+CN40+CQ40+CT40+CW40+CZ40+DC40+DF40)/20</f>
        <v>0</v>
      </c>
      <c r="E57">
        <f t="shared" si="7"/>
        <v>0</v>
      </c>
    </row>
    <row r="58" spans="2:5">
      <c r="D58" s="54">
        <f>SUM(D55:D57)</f>
        <v>0</v>
      </c>
      <c r="E58" s="54">
        <f>SUM(E55:E57)</f>
        <v>0</v>
      </c>
    </row>
    <row r="59" spans="2:5">
      <c r="B59" t="s">
        <v>764</v>
      </c>
      <c r="C59" t="s">
        <v>781</v>
      </c>
      <c r="D59" s="57">
        <f>(DG40+DJ40+DM40+DP40)/4</f>
        <v>0</v>
      </c>
      <c r="E59">
        <f t="shared" si="7"/>
        <v>0</v>
      </c>
    </row>
    <row r="60" spans="2:5">
      <c r="B60" t="s">
        <v>766</v>
      </c>
      <c r="C60" t="s">
        <v>781</v>
      </c>
      <c r="D60" s="57">
        <f>(DH40+DK40+DN40+DQ40)/4</f>
        <v>0</v>
      </c>
      <c r="E60">
        <f t="shared" si="7"/>
        <v>0</v>
      </c>
    </row>
    <row r="61" spans="2:5">
      <c r="B61" t="s">
        <v>767</v>
      </c>
      <c r="C61" t="s">
        <v>781</v>
      </c>
      <c r="D61" s="57">
        <f>(DI40+DL40+DO40+DR40)/4</f>
        <v>0</v>
      </c>
      <c r="E61">
        <f t="shared" si="7"/>
        <v>0</v>
      </c>
    </row>
    <row r="62" spans="2:5">
      <c r="D62" s="54">
        <f>SUM(D59:D61)</f>
        <v>0</v>
      </c>
      <c r="E62" s="54">
        <f>SUM(E59:E61)</f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49"/>
  <sheetViews>
    <sheetView tabSelected="1" workbookViewId="0">
      <selection activeCell="H35" sqref="H35"/>
    </sheetView>
  </sheetViews>
  <sheetFormatPr defaultRowHeight="15"/>
  <cols>
    <col min="1" max="1" width="7.140625" customWidth="1"/>
    <col min="2" max="2" width="22.28515625" customWidth="1"/>
  </cols>
  <sheetData>
    <row r="1" spans="1:167" ht="15.7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1413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65" t="s">
        <v>0</v>
      </c>
      <c r="B4" s="65" t="s">
        <v>170</v>
      </c>
      <c r="C4" s="116" t="s">
        <v>319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81" t="s">
        <v>321</v>
      </c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  <c r="BK4" s="77" t="s">
        <v>880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12" t="s">
        <v>329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1" t="s">
        <v>326</v>
      </c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</row>
    <row r="5" spans="1:167" ht="15.75" customHeight="1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88" t="s">
        <v>322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90"/>
      <c r="AG5" s="78" t="s">
        <v>323</v>
      </c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80"/>
      <c r="AV5" s="78" t="s">
        <v>379</v>
      </c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80"/>
      <c r="BK5" s="88" t="s">
        <v>380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90"/>
      <c r="BZ5" s="88" t="s">
        <v>330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90"/>
      <c r="CO5" s="107" t="s">
        <v>325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84" t="s">
        <v>331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78" t="s">
        <v>332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80"/>
      <c r="EH5" s="127" t="s">
        <v>43</v>
      </c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9"/>
      <c r="EW5" s="84" t="s">
        <v>327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167" ht="15.75" hidden="1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65"/>
      <c r="B11" s="65"/>
      <c r="C11" s="67" t="s">
        <v>60</v>
      </c>
      <c r="D11" s="68" t="s">
        <v>2</v>
      </c>
      <c r="E11" s="68" t="s">
        <v>3</v>
      </c>
      <c r="F11" s="67" t="s">
        <v>83</v>
      </c>
      <c r="G11" s="68" t="s">
        <v>3</v>
      </c>
      <c r="H11" s="68" t="s">
        <v>9</v>
      </c>
      <c r="I11" s="68" t="s">
        <v>61</v>
      </c>
      <c r="J11" s="68" t="s">
        <v>10</v>
      </c>
      <c r="K11" s="68" t="s">
        <v>11</v>
      </c>
      <c r="L11" s="88" t="s">
        <v>62</v>
      </c>
      <c r="M11" s="89"/>
      <c r="N11" s="89"/>
      <c r="O11" s="108" t="s">
        <v>63</v>
      </c>
      <c r="P11" s="108"/>
      <c r="Q11" s="108"/>
      <c r="R11" s="67" t="s">
        <v>64</v>
      </c>
      <c r="S11" s="68"/>
      <c r="T11" s="68"/>
      <c r="U11" s="70" t="s">
        <v>971</v>
      </c>
      <c r="V11" s="71"/>
      <c r="W11" s="67"/>
      <c r="X11" s="68" t="s">
        <v>973</v>
      </c>
      <c r="Y11" s="68"/>
      <c r="Z11" s="68"/>
      <c r="AA11" s="68" t="s">
        <v>65</v>
      </c>
      <c r="AB11" s="68"/>
      <c r="AC11" s="68"/>
      <c r="AD11" s="68" t="s">
        <v>66</v>
      </c>
      <c r="AE11" s="68"/>
      <c r="AF11" s="68"/>
      <c r="AG11" s="68" t="s">
        <v>67</v>
      </c>
      <c r="AH11" s="68"/>
      <c r="AI11" s="68"/>
      <c r="AJ11" s="68" t="s">
        <v>68</v>
      </c>
      <c r="AK11" s="68"/>
      <c r="AL11" s="68"/>
      <c r="AM11" s="108" t="s">
        <v>69</v>
      </c>
      <c r="AN11" s="108"/>
      <c r="AO11" s="108"/>
      <c r="AP11" s="84" t="s">
        <v>70</v>
      </c>
      <c r="AQ11" s="84"/>
      <c r="AR11" s="84"/>
      <c r="AS11" s="108" t="s">
        <v>71</v>
      </c>
      <c r="AT11" s="108"/>
      <c r="AU11" s="108"/>
      <c r="AV11" s="108" t="s">
        <v>72</v>
      </c>
      <c r="AW11" s="108"/>
      <c r="AX11" s="108"/>
      <c r="AY11" s="108" t="s">
        <v>84</v>
      </c>
      <c r="AZ11" s="108"/>
      <c r="BA11" s="108"/>
      <c r="BB11" s="108" t="s">
        <v>73</v>
      </c>
      <c r="BC11" s="108"/>
      <c r="BD11" s="108"/>
      <c r="BE11" s="108" t="s">
        <v>1003</v>
      </c>
      <c r="BF11" s="108"/>
      <c r="BG11" s="108"/>
      <c r="BH11" s="108" t="s">
        <v>74</v>
      </c>
      <c r="BI11" s="108"/>
      <c r="BJ11" s="108"/>
      <c r="BK11" s="79" t="s">
        <v>373</v>
      </c>
      <c r="BL11" s="79"/>
      <c r="BM11" s="80"/>
      <c r="BN11" s="78" t="s">
        <v>374</v>
      </c>
      <c r="BO11" s="79"/>
      <c r="BP11" s="80"/>
      <c r="BQ11" s="84" t="s">
        <v>375</v>
      </c>
      <c r="BR11" s="84"/>
      <c r="BS11" s="84"/>
      <c r="BT11" s="84" t="s">
        <v>376</v>
      </c>
      <c r="BU11" s="84"/>
      <c r="BV11" s="84"/>
      <c r="BW11" s="84" t="s">
        <v>377</v>
      </c>
      <c r="BX11" s="84"/>
      <c r="BY11" s="78"/>
      <c r="BZ11" s="84" t="s">
        <v>75</v>
      </c>
      <c r="CA11" s="84"/>
      <c r="CB11" s="84"/>
      <c r="CC11" s="84" t="s">
        <v>85</v>
      </c>
      <c r="CD11" s="84"/>
      <c r="CE11" s="84"/>
      <c r="CF11" s="84" t="s">
        <v>76</v>
      </c>
      <c r="CG11" s="84"/>
      <c r="CH11" s="84"/>
      <c r="CI11" s="84" t="s">
        <v>77</v>
      </c>
      <c r="CJ11" s="84"/>
      <c r="CK11" s="84"/>
      <c r="CL11" s="84" t="s">
        <v>78</v>
      </c>
      <c r="CM11" s="84"/>
      <c r="CN11" s="84"/>
      <c r="CO11" s="84" t="s">
        <v>79</v>
      </c>
      <c r="CP11" s="84"/>
      <c r="CQ11" s="84"/>
      <c r="CR11" s="84" t="s">
        <v>80</v>
      </c>
      <c r="CS11" s="84"/>
      <c r="CT11" s="84"/>
      <c r="CU11" s="84" t="s">
        <v>81</v>
      </c>
      <c r="CV11" s="84"/>
      <c r="CW11" s="84"/>
      <c r="CX11" s="78" t="s">
        <v>82</v>
      </c>
      <c r="CY11" s="79"/>
      <c r="CZ11" s="80"/>
      <c r="DA11" s="78" t="s">
        <v>86</v>
      </c>
      <c r="DB11" s="79"/>
      <c r="DC11" s="80"/>
      <c r="DD11" s="78" t="s">
        <v>358</v>
      </c>
      <c r="DE11" s="79"/>
      <c r="DF11" s="80"/>
      <c r="DG11" s="78" t="s">
        <v>359</v>
      </c>
      <c r="DH11" s="79"/>
      <c r="DI11" s="80"/>
      <c r="DJ11" s="78" t="s">
        <v>360</v>
      </c>
      <c r="DK11" s="79"/>
      <c r="DL11" s="80"/>
      <c r="DM11" s="78" t="s">
        <v>361</v>
      </c>
      <c r="DN11" s="79"/>
      <c r="DO11" s="80"/>
      <c r="DP11" s="78" t="s">
        <v>362</v>
      </c>
      <c r="DQ11" s="79"/>
      <c r="DR11" s="80"/>
      <c r="DS11" s="78" t="s">
        <v>363</v>
      </c>
      <c r="DT11" s="79"/>
      <c r="DU11" s="80"/>
      <c r="DV11" s="84" t="s">
        <v>364</v>
      </c>
      <c r="DW11" s="84"/>
      <c r="DX11" s="84"/>
      <c r="DY11" s="84" t="s">
        <v>365</v>
      </c>
      <c r="DZ11" s="84"/>
      <c r="EA11" s="84"/>
      <c r="EB11" s="84" t="s">
        <v>366</v>
      </c>
      <c r="EC11" s="84"/>
      <c r="ED11" s="84"/>
      <c r="EE11" s="84" t="s">
        <v>367</v>
      </c>
      <c r="EF11" s="84"/>
      <c r="EG11" s="84"/>
      <c r="EH11" s="121" t="s">
        <v>368</v>
      </c>
      <c r="EI11" s="122"/>
      <c r="EJ11" s="123"/>
      <c r="EK11" s="121" t="s">
        <v>369</v>
      </c>
      <c r="EL11" s="122"/>
      <c r="EM11" s="123"/>
      <c r="EN11" s="121" t="s">
        <v>370</v>
      </c>
      <c r="EO11" s="122"/>
      <c r="EP11" s="123"/>
      <c r="EQ11" s="121" t="s">
        <v>371</v>
      </c>
      <c r="ER11" s="122"/>
      <c r="ES11" s="123"/>
      <c r="ET11" s="121" t="s">
        <v>372</v>
      </c>
      <c r="EU11" s="122"/>
      <c r="EV11" s="123"/>
      <c r="EW11" s="84" t="s">
        <v>353</v>
      </c>
      <c r="EX11" s="84"/>
      <c r="EY11" s="84"/>
      <c r="EZ11" s="84" t="s">
        <v>354</v>
      </c>
      <c r="FA11" s="84"/>
      <c r="FB11" s="84"/>
      <c r="FC11" s="84" t="s">
        <v>355</v>
      </c>
      <c r="FD11" s="84"/>
      <c r="FE11" s="84"/>
      <c r="FF11" s="84" t="s">
        <v>356</v>
      </c>
      <c r="FG11" s="84"/>
      <c r="FH11" s="84"/>
      <c r="FI11" s="84" t="s">
        <v>357</v>
      </c>
      <c r="FJ11" s="84"/>
      <c r="FK11" s="84"/>
    </row>
    <row r="12" spans="1:167" ht="70.5" customHeight="1" thickBot="1">
      <c r="A12" s="65"/>
      <c r="B12" s="65"/>
      <c r="C12" s="117" t="s">
        <v>957</v>
      </c>
      <c r="D12" s="120"/>
      <c r="E12" s="119"/>
      <c r="F12" s="118" t="s">
        <v>961</v>
      </c>
      <c r="G12" s="118"/>
      <c r="H12" s="119"/>
      <c r="I12" s="117" t="s">
        <v>965</v>
      </c>
      <c r="J12" s="118"/>
      <c r="K12" s="119"/>
      <c r="L12" s="117" t="s">
        <v>967</v>
      </c>
      <c r="M12" s="118"/>
      <c r="N12" s="119"/>
      <c r="O12" s="117" t="s">
        <v>968</v>
      </c>
      <c r="P12" s="118"/>
      <c r="Q12" s="119"/>
      <c r="R12" s="124" t="s">
        <v>970</v>
      </c>
      <c r="S12" s="125"/>
      <c r="T12" s="126"/>
      <c r="U12" s="124" t="s">
        <v>972</v>
      </c>
      <c r="V12" s="125"/>
      <c r="W12" s="126"/>
      <c r="X12" s="124" t="s">
        <v>974</v>
      </c>
      <c r="Y12" s="125"/>
      <c r="Z12" s="126"/>
      <c r="AA12" s="124" t="s">
        <v>975</v>
      </c>
      <c r="AB12" s="125"/>
      <c r="AC12" s="126"/>
      <c r="AD12" s="124" t="s">
        <v>978</v>
      </c>
      <c r="AE12" s="125"/>
      <c r="AF12" s="126"/>
      <c r="AG12" s="124" t="s">
        <v>979</v>
      </c>
      <c r="AH12" s="125"/>
      <c r="AI12" s="126"/>
      <c r="AJ12" s="124" t="s">
        <v>982</v>
      </c>
      <c r="AK12" s="125"/>
      <c r="AL12" s="126"/>
      <c r="AM12" s="124" t="s">
        <v>986</v>
      </c>
      <c r="AN12" s="125"/>
      <c r="AO12" s="126"/>
      <c r="AP12" s="124" t="s">
        <v>990</v>
      </c>
      <c r="AQ12" s="125"/>
      <c r="AR12" s="126"/>
      <c r="AS12" s="124" t="s">
        <v>991</v>
      </c>
      <c r="AT12" s="125"/>
      <c r="AU12" s="126"/>
      <c r="AV12" s="124" t="s">
        <v>992</v>
      </c>
      <c r="AW12" s="125"/>
      <c r="AX12" s="126"/>
      <c r="AY12" s="124" t="s">
        <v>994</v>
      </c>
      <c r="AZ12" s="125"/>
      <c r="BA12" s="126"/>
      <c r="BB12" s="124" t="s">
        <v>996</v>
      </c>
      <c r="BC12" s="125"/>
      <c r="BD12" s="126"/>
      <c r="BE12" s="124" t="s">
        <v>1000</v>
      </c>
      <c r="BF12" s="125"/>
      <c r="BG12" s="126"/>
      <c r="BH12" s="117" t="s">
        <v>305</v>
      </c>
      <c r="BI12" s="118"/>
      <c r="BJ12" s="119"/>
      <c r="BK12" s="124" t="s">
        <v>1005</v>
      </c>
      <c r="BL12" s="125"/>
      <c r="BM12" s="126"/>
      <c r="BN12" s="124" t="s">
        <v>1006</v>
      </c>
      <c r="BO12" s="125"/>
      <c r="BP12" s="126"/>
      <c r="BQ12" s="124" t="s">
        <v>1010</v>
      </c>
      <c r="BR12" s="125"/>
      <c r="BS12" s="126"/>
      <c r="BT12" s="124" t="s">
        <v>1011</v>
      </c>
      <c r="BU12" s="125"/>
      <c r="BV12" s="126"/>
      <c r="BW12" s="124" t="s">
        <v>1012</v>
      </c>
      <c r="BX12" s="125"/>
      <c r="BY12" s="126"/>
      <c r="BZ12" s="124" t="s">
        <v>309</v>
      </c>
      <c r="CA12" s="125"/>
      <c r="CB12" s="126"/>
      <c r="CC12" s="124" t="s">
        <v>1013</v>
      </c>
      <c r="CD12" s="125"/>
      <c r="CE12" s="126"/>
      <c r="CF12" s="124" t="s">
        <v>1014</v>
      </c>
      <c r="CG12" s="125"/>
      <c r="CH12" s="126"/>
      <c r="CI12" s="124" t="s">
        <v>1016</v>
      </c>
      <c r="CJ12" s="125"/>
      <c r="CK12" s="126"/>
      <c r="CL12" s="124" t="s">
        <v>1017</v>
      </c>
      <c r="CM12" s="125"/>
      <c r="CN12" s="126"/>
      <c r="CO12" s="124" t="s">
        <v>1020</v>
      </c>
      <c r="CP12" s="125"/>
      <c r="CQ12" s="126"/>
      <c r="CR12" s="124" t="s">
        <v>1021</v>
      </c>
      <c r="CS12" s="125"/>
      <c r="CT12" s="126"/>
      <c r="CU12" s="124" t="s">
        <v>1024</v>
      </c>
      <c r="CV12" s="125"/>
      <c r="CW12" s="126"/>
      <c r="CX12" s="124" t="s">
        <v>1025</v>
      </c>
      <c r="CY12" s="125"/>
      <c r="CZ12" s="126"/>
      <c r="DA12" s="124" t="s">
        <v>498</v>
      </c>
      <c r="DB12" s="125"/>
      <c r="DC12" s="126"/>
      <c r="DD12" s="124" t="s">
        <v>1027</v>
      </c>
      <c r="DE12" s="125"/>
      <c r="DF12" s="126"/>
      <c r="DG12" s="124" t="s">
        <v>1028</v>
      </c>
      <c r="DH12" s="125"/>
      <c r="DI12" s="126"/>
      <c r="DJ12" s="124" t="s">
        <v>1032</v>
      </c>
      <c r="DK12" s="125"/>
      <c r="DL12" s="126"/>
      <c r="DM12" s="124" t="s">
        <v>1034</v>
      </c>
      <c r="DN12" s="125"/>
      <c r="DO12" s="126"/>
      <c r="DP12" s="124" t="s">
        <v>1035</v>
      </c>
      <c r="DQ12" s="125"/>
      <c r="DR12" s="126"/>
      <c r="DS12" s="124" t="s">
        <v>1037</v>
      </c>
      <c r="DT12" s="125"/>
      <c r="DU12" s="126"/>
      <c r="DV12" s="124" t="s">
        <v>1038</v>
      </c>
      <c r="DW12" s="125"/>
      <c r="DX12" s="126"/>
      <c r="DY12" s="124" t="s">
        <v>1039</v>
      </c>
      <c r="DZ12" s="125"/>
      <c r="EA12" s="126"/>
      <c r="EB12" s="124" t="s">
        <v>1041</v>
      </c>
      <c r="EC12" s="125"/>
      <c r="ED12" s="126"/>
      <c r="EE12" s="124" t="s">
        <v>1044</v>
      </c>
      <c r="EF12" s="125"/>
      <c r="EG12" s="126"/>
      <c r="EH12" s="124" t="s">
        <v>1048</v>
      </c>
      <c r="EI12" s="125"/>
      <c r="EJ12" s="126"/>
      <c r="EK12" s="124" t="s">
        <v>1050</v>
      </c>
      <c r="EL12" s="125"/>
      <c r="EM12" s="126"/>
      <c r="EN12" s="124" t="s">
        <v>517</v>
      </c>
      <c r="EO12" s="125"/>
      <c r="EP12" s="126"/>
      <c r="EQ12" s="124" t="s">
        <v>1055</v>
      </c>
      <c r="ER12" s="125"/>
      <c r="ES12" s="126"/>
      <c r="ET12" s="124" t="s">
        <v>1056</v>
      </c>
      <c r="EU12" s="125"/>
      <c r="EV12" s="126"/>
      <c r="EW12" s="124" t="s">
        <v>1058</v>
      </c>
      <c r="EX12" s="125"/>
      <c r="EY12" s="126"/>
      <c r="EZ12" s="124" t="s">
        <v>1059</v>
      </c>
      <c r="FA12" s="125"/>
      <c r="FB12" s="126"/>
      <c r="FC12" s="124" t="s">
        <v>1062</v>
      </c>
      <c r="FD12" s="125"/>
      <c r="FE12" s="126"/>
      <c r="FF12" s="124" t="s">
        <v>1063</v>
      </c>
      <c r="FG12" s="125"/>
      <c r="FH12" s="126"/>
      <c r="FI12" s="124" t="s">
        <v>1066</v>
      </c>
      <c r="FJ12" s="125"/>
      <c r="FK12" s="126"/>
    </row>
    <row r="13" spans="1:167" ht="144.75" customHeight="1" thickBot="1">
      <c r="A13" s="65"/>
      <c r="B13" s="65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>
      <c r="A14" s="2">
        <v>1</v>
      </c>
      <c r="B14" s="1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/>
      <c r="P14" s="13">
        <v>1</v>
      </c>
      <c r="Q14" s="13"/>
      <c r="R14" s="13"/>
      <c r="S14" s="13">
        <v>1</v>
      </c>
      <c r="T14" s="13"/>
      <c r="U14" s="17"/>
      <c r="V14" s="17">
        <v>1</v>
      </c>
      <c r="W14" s="13"/>
      <c r="X14" s="13"/>
      <c r="Y14" s="13"/>
      <c r="Z14" s="13">
        <v>1</v>
      </c>
      <c r="AA14" s="13"/>
      <c r="AB14" s="13"/>
      <c r="AC14" s="13">
        <v>1</v>
      </c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17"/>
      <c r="AW14" s="17">
        <v>1</v>
      </c>
      <c r="AX14" s="17"/>
      <c r="AY14" s="17">
        <v>1</v>
      </c>
      <c r="AZ14" s="17"/>
      <c r="BA14" s="17"/>
      <c r="BB14" s="17"/>
      <c r="BC14" s="17">
        <v>1</v>
      </c>
      <c r="BD14" s="17"/>
      <c r="BE14" s="17"/>
      <c r="BF14" s="17">
        <v>1</v>
      </c>
      <c r="BG14" s="17"/>
      <c r="BH14" s="17"/>
      <c r="BI14" s="17">
        <v>1</v>
      </c>
      <c r="BJ14" s="17"/>
      <c r="BK14" s="4">
        <v>1</v>
      </c>
      <c r="BL14" s="4"/>
      <c r="BM14" s="4"/>
      <c r="BN14" s="4">
        <v>1</v>
      </c>
      <c r="BO14" s="4"/>
      <c r="BP14" s="4"/>
      <c r="BQ14" s="17"/>
      <c r="BR14" s="17">
        <v>1</v>
      </c>
      <c r="BS14" s="17"/>
      <c r="BT14" s="17"/>
      <c r="BU14" s="17">
        <v>1</v>
      </c>
      <c r="BV14" s="17"/>
      <c r="BW14" s="17"/>
      <c r="BX14" s="4">
        <v>1</v>
      </c>
      <c r="BY14" s="4"/>
      <c r="BZ14" s="17">
        <v>1</v>
      </c>
      <c r="CA14" s="17"/>
      <c r="CB14" s="17"/>
      <c r="CC14" s="17"/>
      <c r="CD14" s="17">
        <v>1</v>
      </c>
      <c r="CE14" s="17"/>
      <c r="CF14" s="17"/>
      <c r="CG14" s="17"/>
      <c r="CH14" s="17">
        <v>1</v>
      </c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/>
      <c r="CY14" s="17">
        <v>1</v>
      </c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/>
      <c r="DT14" s="17">
        <v>1</v>
      </c>
      <c r="DU14" s="17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>
      <c r="A15" s="2">
        <v>2</v>
      </c>
      <c r="B15" s="1" t="s">
        <v>1410</v>
      </c>
      <c r="C15" s="55"/>
      <c r="D15" s="55">
        <v>1</v>
      </c>
      <c r="E15" s="55"/>
      <c r="F15" s="1">
        <v>1</v>
      </c>
      <c r="G15" s="1"/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/>
      <c r="EM15" s="4">
        <v>1</v>
      </c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>
      <c r="A16" s="2">
        <v>3</v>
      </c>
      <c r="B16" s="1" t="s">
        <v>1409</v>
      </c>
      <c r="C16" s="55"/>
      <c r="D16" s="55">
        <v>1</v>
      </c>
      <c r="E16" s="55"/>
      <c r="F16" s="1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/>
      <c r="P16" s="1"/>
      <c r="Q16" s="1">
        <v>1</v>
      </c>
      <c r="R16" s="1"/>
      <c r="S16" s="1">
        <v>1</v>
      </c>
      <c r="T16" s="1"/>
      <c r="U16" s="4"/>
      <c r="V16" s="4">
        <v>1</v>
      </c>
      <c r="W16" s="1"/>
      <c r="X16" s="1"/>
      <c r="Y16" s="1"/>
      <c r="Z16" s="1">
        <v>1</v>
      </c>
      <c r="AA16" s="1"/>
      <c r="AB16" s="1"/>
      <c r="AC16" s="1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/>
      <c r="DU16" s="4">
        <v>1</v>
      </c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75">
      <c r="A17" s="2">
        <v>4</v>
      </c>
      <c r="B17" s="1" t="s">
        <v>1408</v>
      </c>
      <c r="C17" s="55"/>
      <c r="D17" s="55">
        <v>1</v>
      </c>
      <c r="E17" s="55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4"/>
      <c r="V17" s="4">
        <v>1</v>
      </c>
      <c r="W17" s="1"/>
      <c r="X17" s="1"/>
      <c r="Y17" s="1"/>
      <c r="Z17" s="1">
        <v>1</v>
      </c>
      <c r="AA17" s="1"/>
      <c r="AB17" s="1"/>
      <c r="AC17" s="1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/>
      <c r="DU17" s="4">
        <v>1</v>
      </c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>
      <c r="A18" s="2">
        <v>5</v>
      </c>
      <c r="B18" s="1" t="s">
        <v>1407</v>
      </c>
      <c r="C18" s="55">
        <v>1</v>
      </c>
      <c r="D18" s="55"/>
      <c r="E18" s="55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/>
      <c r="S18" s="1">
        <v>1</v>
      </c>
      <c r="T18" s="1"/>
      <c r="U18" s="4">
        <v>1</v>
      </c>
      <c r="V18" s="4"/>
      <c r="W18" s="1"/>
      <c r="X18" s="1">
        <v>1</v>
      </c>
      <c r="Y18" s="1"/>
      <c r="Z18" s="1"/>
      <c r="AA18" s="1"/>
      <c r="AB18" s="1">
        <v>1</v>
      </c>
      <c r="AC18" s="1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/>
      <c r="EM18" s="4">
        <v>1</v>
      </c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15.75">
      <c r="A19" s="2">
        <v>6</v>
      </c>
      <c r="B19" s="1" t="s">
        <v>1406</v>
      </c>
      <c r="C19" s="55"/>
      <c r="D19" s="55">
        <v>1</v>
      </c>
      <c r="E19" s="55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/>
      <c r="T19" s="1">
        <v>1</v>
      </c>
      <c r="U19" s="4"/>
      <c r="V19" s="4"/>
      <c r="W19" s="1">
        <v>1</v>
      </c>
      <c r="X19" s="1"/>
      <c r="Y19" s="1"/>
      <c r="Z19" s="1">
        <v>1</v>
      </c>
      <c r="AA19" s="1"/>
      <c r="AB19" s="1"/>
      <c r="AC19" s="1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>
        <v>1</v>
      </c>
      <c r="CA19" s="4"/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</row>
    <row r="20" spans="1:167" ht="16.5" customHeight="1">
      <c r="A20" s="2">
        <v>7</v>
      </c>
      <c r="B20" s="1" t="s">
        <v>1412</v>
      </c>
      <c r="C20" s="55"/>
      <c r="D20" s="55">
        <v>1</v>
      </c>
      <c r="E20" s="55"/>
      <c r="F20" s="1">
        <v>1</v>
      </c>
      <c r="G20" s="1"/>
      <c r="H20" s="1"/>
      <c r="I20" s="1"/>
      <c r="J20" s="1">
        <v>1</v>
      </c>
      <c r="K20" s="1"/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4"/>
      <c r="V20" s="4"/>
      <c r="W20" s="1">
        <v>1</v>
      </c>
      <c r="X20" s="1"/>
      <c r="Y20" s="1">
        <v>1</v>
      </c>
      <c r="Z20" s="1"/>
      <c r="AA20" s="1"/>
      <c r="AB20" s="1"/>
      <c r="AC20" s="1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>
        <v>1</v>
      </c>
      <c r="AU20" s="4"/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 ht="15.75">
      <c r="A21" s="3">
        <v>8</v>
      </c>
      <c r="B21" s="45" t="s">
        <v>1405</v>
      </c>
      <c r="C21" s="56"/>
      <c r="D21" s="56">
        <v>1</v>
      </c>
      <c r="E21" s="56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>
        <v>1</v>
      </c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167" ht="15.75">
      <c r="A22" s="3">
        <v>9</v>
      </c>
      <c r="B22" s="45" t="s">
        <v>1404</v>
      </c>
      <c r="C22" s="56">
        <v>1</v>
      </c>
      <c r="D22" s="56"/>
      <c r="E22" s="5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/>
      <c r="W22" s="4">
        <v>1</v>
      </c>
      <c r="X22" s="4">
        <v>1</v>
      </c>
      <c r="Y22" s="4"/>
      <c r="Z22" s="4"/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</row>
    <row r="23" spans="1:167" ht="15.75">
      <c r="A23" s="3">
        <v>10</v>
      </c>
      <c r="B23" s="45" t="s">
        <v>1403</v>
      </c>
      <c r="C23" s="56"/>
      <c r="D23" s="56">
        <v>1</v>
      </c>
      <c r="E23" s="56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>
        <v>1</v>
      </c>
      <c r="V23" s="4"/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167" ht="15.75">
      <c r="A24" s="3">
        <v>11</v>
      </c>
      <c r="B24" s="45" t="s">
        <v>1402</v>
      </c>
      <c r="C24" s="56"/>
      <c r="D24" s="56">
        <v>1</v>
      </c>
      <c r="E24" s="56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</row>
    <row r="25" spans="1:16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>
      <c r="A26" s="58" t="s">
        <v>171</v>
      </c>
      <c r="B26" s="59"/>
      <c r="C26" s="52">
        <f t="shared" ref="C26:AH26" si="0">SUM(C14:C25)</f>
        <v>3</v>
      </c>
      <c r="D26" s="52">
        <f t="shared" si="0"/>
        <v>8</v>
      </c>
      <c r="E26" s="52">
        <f t="shared" si="0"/>
        <v>0</v>
      </c>
      <c r="F26" s="52">
        <f t="shared" si="0"/>
        <v>11</v>
      </c>
      <c r="G26" s="52">
        <f t="shared" si="0"/>
        <v>0</v>
      </c>
      <c r="H26" s="52">
        <f t="shared" si="0"/>
        <v>0</v>
      </c>
      <c r="I26" s="52">
        <f t="shared" si="0"/>
        <v>3</v>
      </c>
      <c r="J26" s="52">
        <f t="shared" si="0"/>
        <v>8</v>
      </c>
      <c r="K26" s="52">
        <f t="shared" si="0"/>
        <v>0</v>
      </c>
      <c r="L26" s="52">
        <f t="shared" si="0"/>
        <v>3</v>
      </c>
      <c r="M26" s="52">
        <f t="shared" si="0"/>
        <v>7</v>
      </c>
      <c r="N26" s="52">
        <f t="shared" si="0"/>
        <v>1</v>
      </c>
      <c r="O26" s="52">
        <f t="shared" si="0"/>
        <v>1</v>
      </c>
      <c r="P26" s="52">
        <f t="shared" si="0"/>
        <v>5</v>
      </c>
      <c r="Q26" s="52">
        <f t="shared" si="0"/>
        <v>5</v>
      </c>
      <c r="R26" s="52">
        <f t="shared" si="0"/>
        <v>0</v>
      </c>
      <c r="S26" s="52">
        <f t="shared" si="0"/>
        <v>6</v>
      </c>
      <c r="T26" s="52">
        <f t="shared" si="0"/>
        <v>5</v>
      </c>
      <c r="U26" s="52">
        <f t="shared" si="0"/>
        <v>2</v>
      </c>
      <c r="V26" s="52">
        <f t="shared" si="0"/>
        <v>3</v>
      </c>
      <c r="W26" s="52">
        <f t="shared" si="0"/>
        <v>6</v>
      </c>
      <c r="X26" s="52">
        <f t="shared" si="0"/>
        <v>2</v>
      </c>
      <c r="Y26" s="52">
        <f t="shared" si="0"/>
        <v>2</v>
      </c>
      <c r="Z26" s="52">
        <f t="shared" si="0"/>
        <v>7</v>
      </c>
      <c r="AA26" s="52">
        <f t="shared" si="0"/>
        <v>0</v>
      </c>
      <c r="AB26" s="52">
        <f t="shared" si="0"/>
        <v>2</v>
      </c>
      <c r="AC26" s="52">
        <f t="shared" si="0"/>
        <v>9</v>
      </c>
      <c r="AD26" s="52">
        <f t="shared" si="0"/>
        <v>1</v>
      </c>
      <c r="AE26" s="52">
        <f t="shared" si="0"/>
        <v>2</v>
      </c>
      <c r="AF26" s="52">
        <f t="shared" si="0"/>
        <v>8</v>
      </c>
      <c r="AG26" s="52">
        <f t="shared" si="0"/>
        <v>1</v>
      </c>
      <c r="AH26" s="52">
        <f t="shared" si="0"/>
        <v>2</v>
      </c>
      <c r="AI26" s="52">
        <f t="shared" ref="AI26:BN26" si="1">SUM(AI14:AI25)</f>
        <v>8</v>
      </c>
      <c r="AJ26" s="52">
        <f t="shared" si="1"/>
        <v>3</v>
      </c>
      <c r="AK26" s="52">
        <f t="shared" si="1"/>
        <v>8</v>
      </c>
      <c r="AL26" s="52">
        <f t="shared" si="1"/>
        <v>0</v>
      </c>
      <c r="AM26" s="52">
        <f t="shared" si="1"/>
        <v>0</v>
      </c>
      <c r="AN26" s="52">
        <f t="shared" si="1"/>
        <v>5</v>
      </c>
      <c r="AO26" s="52">
        <f t="shared" si="1"/>
        <v>6</v>
      </c>
      <c r="AP26" s="52">
        <f t="shared" si="1"/>
        <v>0</v>
      </c>
      <c r="AQ26" s="52">
        <f t="shared" si="1"/>
        <v>2</v>
      </c>
      <c r="AR26" s="52">
        <f t="shared" si="1"/>
        <v>9</v>
      </c>
      <c r="AS26" s="52">
        <f t="shared" si="1"/>
        <v>1</v>
      </c>
      <c r="AT26" s="52">
        <f t="shared" si="1"/>
        <v>8</v>
      </c>
      <c r="AU26" s="52">
        <f t="shared" si="1"/>
        <v>2</v>
      </c>
      <c r="AV26" s="52">
        <f t="shared" si="1"/>
        <v>0</v>
      </c>
      <c r="AW26" s="52">
        <f t="shared" si="1"/>
        <v>3</v>
      </c>
      <c r="AX26" s="52">
        <f t="shared" si="1"/>
        <v>8</v>
      </c>
      <c r="AY26" s="52">
        <f t="shared" si="1"/>
        <v>3</v>
      </c>
      <c r="AZ26" s="52">
        <f t="shared" si="1"/>
        <v>1</v>
      </c>
      <c r="BA26" s="52">
        <f t="shared" si="1"/>
        <v>7</v>
      </c>
      <c r="BB26" s="52">
        <f t="shared" si="1"/>
        <v>0</v>
      </c>
      <c r="BC26" s="52">
        <f t="shared" si="1"/>
        <v>5</v>
      </c>
      <c r="BD26" s="52">
        <f t="shared" si="1"/>
        <v>6</v>
      </c>
      <c r="BE26" s="52">
        <f t="shared" si="1"/>
        <v>0</v>
      </c>
      <c r="BF26" s="52">
        <f t="shared" si="1"/>
        <v>3</v>
      </c>
      <c r="BG26" s="52">
        <f t="shared" si="1"/>
        <v>8</v>
      </c>
      <c r="BH26" s="52">
        <f t="shared" si="1"/>
        <v>1</v>
      </c>
      <c r="BI26" s="52">
        <f t="shared" si="1"/>
        <v>10</v>
      </c>
      <c r="BJ26" s="52">
        <f t="shared" si="1"/>
        <v>0</v>
      </c>
      <c r="BK26" s="52">
        <f t="shared" si="1"/>
        <v>3</v>
      </c>
      <c r="BL26" s="52">
        <f t="shared" si="1"/>
        <v>8</v>
      </c>
      <c r="BM26" s="52">
        <f t="shared" si="1"/>
        <v>0</v>
      </c>
      <c r="BN26" s="52">
        <f t="shared" si="1"/>
        <v>4</v>
      </c>
      <c r="BO26" s="52">
        <f t="shared" ref="BO26:CT26" si="2">SUM(BO14:BO25)</f>
        <v>7</v>
      </c>
      <c r="BP26" s="52">
        <f t="shared" si="2"/>
        <v>0</v>
      </c>
      <c r="BQ26" s="52">
        <f t="shared" si="2"/>
        <v>0</v>
      </c>
      <c r="BR26" s="52">
        <f t="shared" si="2"/>
        <v>4</v>
      </c>
      <c r="BS26" s="52">
        <f t="shared" si="2"/>
        <v>7</v>
      </c>
      <c r="BT26" s="52">
        <f t="shared" si="2"/>
        <v>0</v>
      </c>
      <c r="BU26" s="52">
        <f t="shared" si="2"/>
        <v>4</v>
      </c>
      <c r="BV26" s="52">
        <f t="shared" si="2"/>
        <v>7</v>
      </c>
      <c r="BW26" s="52">
        <f t="shared" si="2"/>
        <v>0</v>
      </c>
      <c r="BX26" s="52">
        <f t="shared" si="2"/>
        <v>4</v>
      </c>
      <c r="BY26" s="52">
        <f t="shared" si="2"/>
        <v>7</v>
      </c>
      <c r="BZ26" s="52">
        <f t="shared" si="2"/>
        <v>8</v>
      </c>
      <c r="CA26" s="52">
        <f t="shared" si="2"/>
        <v>3</v>
      </c>
      <c r="CB26" s="52">
        <f t="shared" si="2"/>
        <v>0</v>
      </c>
      <c r="CC26" s="52">
        <f t="shared" si="2"/>
        <v>2</v>
      </c>
      <c r="CD26" s="52">
        <f t="shared" si="2"/>
        <v>4</v>
      </c>
      <c r="CE26" s="52">
        <f t="shared" si="2"/>
        <v>5</v>
      </c>
      <c r="CF26" s="52">
        <f t="shared" si="2"/>
        <v>0</v>
      </c>
      <c r="CG26" s="52">
        <f t="shared" si="2"/>
        <v>2</v>
      </c>
      <c r="CH26" s="52">
        <f t="shared" si="2"/>
        <v>9</v>
      </c>
      <c r="CI26" s="52">
        <f t="shared" si="2"/>
        <v>3</v>
      </c>
      <c r="CJ26" s="52">
        <f t="shared" si="2"/>
        <v>8</v>
      </c>
      <c r="CK26" s="52">
        <f t="shared" si="2"/>
        <v>0</v>
      </c>
      <c r="CL26" s="52">
        <f t="shared" si="2"/>
        <v>3</v>
      </c>
      <c r="CM26" s="52">
        <f t="shared" si="2"/>
        <v>8</v>
      </c>
      <c r="CN26" s="52">
        <f t="shared" si="2"/>
        <v>0</v>
      </c>
      <c r="CO26" s="52">
        <f t="shared" si="2"/>
        <v>3</v>
      </c>
      <c r="CP26" s="52">
        <f t="shared" si="2"/>
        <v>8</v>
      </c>
      <c r="CQ26" s="52">
        <f t="shared" si="2"/>
        <v>0</v>
      </c>
      <c r="CR26" s="52">
        <f t="shared" si="2"/>
        <v>2</v>
      </c>
      <c r="CS26" s="52">
        <f t="shared" si="2"/>
        <v>9</v>
      </c>
      <c r="CT26" s="52">
        <f t="shared" si="2"/>
        <v>0</v>
      </c>
      <c r="CU26" s="52">
        <f t="shared" ref="CU26:DZ26" si="3">SUM(CU14:CU25)</f>
        <v>2</v>
      </c>
      <c r="CV26" s="52">
        <f t="shared" si="3"/>
        <v>9</v>
      </c>
      <c r="CW26" s="52">
        <f t="shared" si="3"/>
        <v>0</v>
      </c>
      <c r="CX26" s="52">
        <f t="shared" si="3"/>
        <v>0</v>
      </c>
      <c r="CY26" s="52">
        <f t="shared" si="3"/>
        <v>3</v>
      </c>
      <c r="CZ26" s="52">
        <f t="shared" si="3"/>
        <v>8</v>
      </c>
      <c r="DA26" s="52">
        <f t="shared" si="3"/>
        <v>3</v>
      </c>
      <c r="DB26" s="52">
        <f t="shared" si="3"/>
        <v>8</v>
      </c>
      <c r="DC26" s="52">
        <f t="shared" si="3"/>
        <v>0</v>
      </c>
      <c r="DD26" s="52">
        <f t="shared" si="3"/>
        <v>4</v>
      </c>
      <c r="DE26" s="52">
        <f t="shared" si="3"/>
        <v>7</v>
      </c>
      <c r="DF26" s="52">
        <f t="shared" si="3"/>
        <v>0</v>
      </c>
      <c r="DG26" s="52">
        <f t="shared" si="3"/>
        <v>5</v>
      </c>
      <c r="DH26" s="52">
        <f t="shared" si="3"/>
        <v>6</v>
      </c>
      <c r="DI26" s="52">
        <f t="shared" si="3"/>
        <v>0</v>
      </c>
      <c r="DJ26" s="52">
        <f t="shared" si="3"/>
        <v>5</v>
      </c>
      <c r="DK26" s="52">
        <f t="shared" si="3"/>
        <v>6</v>
      </c>
      <c r="DL26" s="52">
        <f t="shared" si="3"/>
        <v>0</v>
      </c>
      <c r="DM26" s="52">
        <f t="shared" si="3"/>
        <v>6</v>
      </c>
      <c r="DN26" s="52">
        <f t="shared" si="3"/>
        <v>5</v>
      </c>
      <c r="DO26" s="52">
        <f t="shared" si="3"/>
        <v>0</v>
      </c>
      <c r="DP26" s="52">
        <f t="shared" si="3"/>
        <v>5</v>
      </c>
      <c r="DQ26" s="52">
        <f t="shared" si="3"/>
        <v>6</v>
      </c>
      <c r="DR26" s="52">
        <f t="shared" si="3"/>
        <v>0</v>
      </c>
      <c r="DS26" s="52">
        <f t="shared" si="3"/>
        <v>0</v>
      </c>
      <c r="DT26" s="52">
        <f t="shared" si="3"/>
        <v>3</v>
      </c>
      <c r="DU26" s="52">
        <f t="shared" si="3"/>
        <v>8</v>
      </c>
      <c r="DV26" s="52">
        <f t="shared" si="3"/>
        <v>6</v>
      </c>
      <c r="DW26" s="52">
        <f t="shared" si="3"/>
        <v>5</v>
      </c>
      <c r="DX26" s="52">
        <f t="shared" si="3"/>
        <v>0</v>
      </c>
      <c r="DY26" s="52">
        <f t="shared" si="3"/>
        <v>0</v>
      </c>
      <c r="DZ26" s="52">
        <f t="shared" si="3"/>
        <v>5</v>
      </c>
      <c r="EA26" s="52">
        <f t="shared" ref="EA26:FF26" si="4">SUM(EA14:EA25)</f>
        <v>6</v>
      </c>
      <c r="EB26" s="52">
        <f t="shared" si="4"/>
        <v>5</v>
      </c>
      <c r="EC26" s="52">
        <f t="shared" si="4"/>
        <v>6</v>
      </c>
      <c r="ED26" s="52">
        <f t="shared" si="4"/>
        <v>0</v>
      </c>
      <c r="EE26" s="52">
        <f t="shared" si="4"/>
        <v>3</v>
      </c>
      <c r="EF26" s="52">
        <f t="shared" si="4"/>
        <v>8</v>
      </c>
      <c r="EG26" s="52">
        <f t="shared" si="4"/>
        <v>0</v>
      </c>
      <c r="EH26" s="52">
        <f t="shared" si="4"/>
        <v>6</v>
      </c>
      <c r="EI26" s="52">
        <f t="shared" si="4"/>
        <v>4</v>
      </c>
      <c r="EJ26" s="52">
        <f t="shared" si="4"/>
        <v>1</v>
      </c>
      <c r="EK26" s="52">
        <f t="shared" si="4"/>
        <v>1</v>
      </c>
      <c r="EL26" s="52">
        <f t="shared" si="4"/>
        <v>7</v>
      </c>
      <c r="EM26" s="52">
        <f t="shared" si="4"/>
        <v>3</v>
      </c>
      <c r="EN26" s="52">
        <f t="shared" si="4"/>
        <v>5</v>
      </c>
      <c r="EO26" s="52">
        <f t="shared" si="4"/>
        <v>6</v>
      </c>
      <c r="EP26" s="52">
        <f t="shared" si="4"/>
        <v>0</v>
      </c>
      <c r="EQ26" s="52">
        <f t="shared" si="4"/>
        <v>0</v>
      </c>
      <c r="ER26" s="52">
        <f t="shared" si="4"/>
        <v>4</v>
      </c>
      <c r="ES26" s="52">
        <f t="shared" si="4"/>
        <v>7</v>
      </c>
      <c r="ET26" s="52">
        <f t="shared" si="4"/>
        <v>0</v>
      </c>
      <c r="EU26" s="52">
        <f t="shared" si="4"/>
        <v>6</v>
      </c>
      <c r="EV26" s="52">
        <f t="shared" si="4"/>
        <v>5</v>
      </c>
      <c r="EW26" s="52">
        <f t="shared" si="4"/>
        <v>6</v>
      </c>
      <c r="EX26" s="52">
        <f t="shared" si="4"/>
        <v>0</v>
      </c>
      <c r="EY26" s="52">
        <f t="shared" si="4"/>
        <v>5</v>
      </c>
      <c r="EZ26" s="52">
        <f t="shared" si="4"/>
        <v>0</v>
      </c>
      <c r="FA26" s="52">
        <f t="shared" si="4"/>
        <v>6</v>
      </c>
      <c r="FB26" s="52">
        <f t="shared" si="4"/>
        <v>5</v>
      </c>
      <c r="FC26" s="52">
        <f t="shared" si="4"/>
        <v>6</v>
      </c>
      <c r="FD26" s="52">
        <f t="shared" si="4"/>
        <v>5</v>
      </c>
      <c r="FE26" s="52">
        <f t="shared" si="4"/>
        <v>0</v>
      </c>
      <c r="FF26" s="52">
        <f t="shared" si="4"/>
        <v>5</v>
      </c>
      <c r="FG26" s="52">
        <f t="shared" ref="FG26:GL26" si="5">SUM(FG14:FG25)</f>
        <v>6</v>
      </c>
      <c r="FH26" s="52">
        <f t="shared" si="5"/>
        <v>0</v>
      </c>
      <c r="FI26" s="52">
        <f t="shared" si="5"/>
        <v>5</v>
      </c>
      <c r="FJ26" s="52">
        <f t="shared" si="5"/>
        <v>6</v>
      </c>
      <c r="FK26" s="52">
        <f t="shared" si="5"/>
        <v>0</v>
      </c>
    </row>
    <row r="27" spans="1:167" ht="39" customHeight="1">
      <c r="A27" s="60" t="s">
        <v>792</v>
      </c>
      <c r="B27" s="61"/>
      <c r="C27" s="10">
        <f>C26/11%</f>
        <v>27.272727272727273</v>
      </c>
      <c r="D27" s="10">
        <f t="shared" ref="D27:BO27" si="6">D26/11%</f>
        <v>72.727272727272734</v>
      </c>
      <c r="E27" s="10">
        <f t="shared" si="6"/>
        <v>0</v>
      </c>
      <c r="F27" s="10">
        <f t="shared" si="6"/>
        <v>100</v>
      </c>
      <c r="G27" s="10">
        <f t="shared" si="6"/>
        <v>0</v>
      </c>
      <c r="H27" s="10">
        <f t="shared" si="6"/>
        <v>0</v>
      </c>
      <c r="I27" s="10">
        <f t="shared" si="6"/>
        <v>27.272727272727273</v>
      </c>
      <c r="J27" s="10">
        <f t="shared" si="6"/>
        <v>72.727272727272734</v>
      </c>
      <c r="K27" s="10">
        <f t="shared" si="6"/>
        <v>0</v>
      </c>
      <c r="L27" s="10">
        <f t="shared" si="6"/>
        <v>27.272727272727273</v>
      </c>
      <c r="M27" s="10">
        <f t="shared" si="6"/>
        <v>63.636363636363633</v>
      </c>
      <c r="N27" s="10">
        <f t="shared" si="6"/>
        <v>9.0909090909090917</v>
      </c>
      <c r="O27" s="10">
        <f t="shared" si="6"/>
        <v>9.0909090909090917</v>
      </c>
      <c r="P27" s="10">
        <f t="shared" si="6"/>
        <v>45.454545454545453</v>
      </c>
      <c r="Q27" s="10">
        <f t="shared" si="6"/>
        <v>45.454545454545453</v>
      </c>
      <c r="R27" s="10">
        <f t="shared" si="6"/>
        <v>0</v>
      </c>
      <c r="S27" s="10">
        <f t="shared" si="6"/>
        <v>54.545454545454547</v>
      </c>
      <c r="T27" s="10">
        <f t="shared" si="6"/>
        <v>45.454545454545453</v>
      </c>
      <c r="U27" s="10">
        <f t="shared" si="6"/>
        <v>18.181818181818183</v>
      </c>
      <c r="V27" s="10">
        <f t="shared" si="6"/>
        <v>27.272727272727273</v>
      </c>
      <c r="W27" s="10">
        <f t="shared" si="6"/>
        <v>54.545454545454547</v>
      </c>
      <c r="X27" s="10">
        <f t="shared" si="6"/>
        <v>18.181818181818183</v>
      </c>
      <c r="Y27" s="10">
        <f t="shared" si="6"/>
        <v>18.181818181818183</v>
      </c>
      <c r="Z27" s="10">
        <f t="shared" si="6"/>
        <v>63.636363636363633</v>
      </c>
      <c r="AA27" s="10">
        <f t="shared" si="6"/>
        <v>0</v>
      </c>
      <c r="AB27" s="10">
        <f t="shared" si="6"/>
        <v>18.181818181818183</v>
      </c>
      <c r="AC27" s="10">
        <f t="shared" si="6"/>
        <v>81.818181818181813</v>
      </c>
      <c r="AD27" s="10">
        <f t="shared" si="6"/>
        <v>9.0909090909090917</v>
      </c>
      <c r="AE27" s="10">
        <f t="shared" si="6"/>
        <v>18.181818181818183</v>
      </c>
      <c r="AF27" s="10">
        <f t="shared" si="6"/>
        <v>72.727272727272734</v>
      </c>
      <c r="AG27" s="10">
        <f t="shared" si="6"/>
        <v>9.0909090909090917</v>
      </c>
      <c r="AH27" s="10">
        <f t="shared" si="6"/>
        <v>18.181818181818183</v>
      </c>
      <c r="AI27" s="10">
        <f t="shared" si="6"/>
        <v>72.727272727272734</v>
      </c>
      <c r="AJ27" s="10">
        <f t="shared" si="6"/>
        <v>27.272727272727273</v>
      </c>
      <c r="AK27" s="10">
        <f t="shared" si="6"/>
        <v>72.727272727272734</v>
      </c>
      <c r="AL27" s="10">
        <f t="shared" si="6"/>
        <v>0</v>
      </c>
      <c r="AM27" s="10">
        <f t="shared" si="6"/>
        <v>0</v>
      </c>
      <c r="AN27" s="10">
        <f t="shared" si="6"/>
        <v>45.454545454545453</v>
      </c>
      <c r="AO27" s="10">
        <f t="shared" si="6"/>
        <v>54.545454545454547</v>
      </c>
      <c r="AP27" s="10">
        <f t="shared" si="6"/>
        <v>0</v>
      </c>
      <c r="AQ27" s="10">
        <f t="shared" si="6"/>
        <v>18.181818181818183</v>
      </c>
      <c r="AR27" s="10">
        <f t="shared" si="6"/>
        <v>81.818181818181813</v>
      </c>
      <c r="AS27" s="10">
        <f t="shared" si="6"/>
        <v>9.0909090909090917</v>
      </c>
      <c r="AT27" s="10">
        <f t="shared" si="6"/>
        <v>72.727272727272734</v>
      </c>
      <c r="AU27" s="10">
        <f t="shared" si="6"/>
        <v>18.181818181818183</v>
      </c>
      <c r="AV27" s="10">
        <f t="shared" si="6"/>
        <v>0</v>
      </c>
      <c r="AW27" s="10">
        <f t="shared" si="6"/>
        <v>27.272727272727273</v>
      </c>
      <c r="AX27" s="10">
        <f t="shared" si="6"/>
        <v>72.727272727272734</v>
      </c>
      <c r="AY27" s="10">
        <f t="shared" si="6"/>
        <v>27.272727272727273</v>
      </c>
      <c r="AZ27" s="10">
        <f t="shared" si="6"/>
        <v>9.0909090909090917</v>
      </c>
      <c r="BA27" s="10">
        <f t="shared" si="6"/>
        <v>63.636363636363633</v>
      </c>
      <c r="BB27" s="10">
        <f t="shared" si="6"/>
        <v>0</v>
      </c>
      <c r="BC27" s="10">
        <f t="shared" si="6"/>
        <v>45.454545454545453</v>
      </c>
      <c r="BD27" s="10">
        <f t="shared" si="6"/>
        <v>54.545454545454547</v>
      </c>
      <c r="BE27" s="10">
        <f t="shared" si="6"/>
        <v>0</v>
      </c>
      <c r="BF27" s="10">
        <f t="shared" si="6"/>
        <v>27.272727272727273</v>
      </c>
      <c r="BG27" s="10">
        <f t="shared" si="6"/>
        <v>72.727272727272734</v>
      </c>
      <c r="BH27" s="10">
        <f t="shared" si="6"/>
        <v>9.0909090909090917</v>
      </c>
      <c r="BI27" s="10">
        <f t="shared" si="6"/>
        <v>90.909090909090907</v>
      </c>
      <c r="BJ27" s="10">
        <f t="shared" si="6"/>
        <v>0</v>
      </c>
      <c r="BK27" s="10">
        <f t="shared" si="6"/>
        <v>27.272727272727273</v>
      </c>
      <c r="BL27" s="10">
        <f t="shared" si="6"/>
        <v>72.727272727272734</v>
      </c>
      <c r="BM27" s="10">
        <f t="shared" si="6"/>
        <v>0</v>
      </c>
      <c r="BN27" s="10">
        <f t="shared" si="6"/>
        <v>36.363636363636367</v>
      </c>
      <c r="BO27" s="10">
        <f t="shared" si="6"/>
        <v>63.636363636363633</v>
      </c>
      <c r="BP27" s="10">
        <f t="shared" ref="BP27:EA27" si="7">BP26/11%</f>
        <v>0</v>
      </c>
      <c r="BQ27" s="10">
        <f t="shared" si="7"/>
        <v>0</v>
      </c>
      <c r="BR27" s="10">
        <f t="shared" si="7"/>
        <v>36.363636363636367</v>
      </c>
      <c r="BS27" s="10">
        <f t="shared" si="7"/>
        <v>63.636363636363633</v>
      </c>
      <c r="BT27" s="10">
        <f t="shared" si="7"/>
        <v>0</v>
      </c>
      <c r="BU27" s="10">
        <f t="shared" si="7"/>
        <v>36.363636363636367</v>
      </c>
      <c r="BV27" s="10">
        <f t="shared" si="7"/>
        <v>63.636363636363633</v>
      </c>
      <c r="BW27" s="10">
        <f t="shared" si="7"/>
        <v>0</v>
      </c>
      <c r="BX27" s="10">
        <f t="shared" si="7"/>
        <v>36.363636363636367</v>
      </c>
      <c r="BY27" s="10">
        <f t="shared" si="7"/>
        <v>63.636363636363633</v>
      </c>
      <c r="BZ27" s="10">
        <f t="shared" si="7"/>
        <v>72.727272727272734</v>
      </c>
      <c r="CA27" s="10">
        <f t="shared" si="7"/>
        <v>27.272727272727273</v>
      </c>
      <c r="CB27" s="10">
        <f t="shared" si="7"/>
        <v>0</v>
      </c>
      <c r="CC27" s="10">
        <f t="shared" si="7"/>
        <v>18.181818181818183</v>
      </c>
      <c r="CD27" s="10">
        <f t="shared" si="7"/>
        <v>36.363636363636367</v>
      </c>
      <c r="CE27" s="10">
        <f t="shared" si="7"/>
        <v>45.454545454545453</v>
      </c>
      <c r="CF27" s="10">
        <f t="shared" si="7"/>
        <v>0</v>
      </c>
      <c r="CG27" s="10">
        <f t="shared" si="7"/>
        <v>18.181818181818183</v>
      </c>
      <c r="CH27" s="10">
        <f t="shared" si="7"/>
        <v>81.818181818181813</v>
      </c>
      <c r="CI27" s="10">
        <f t="shared" si="7"/>
        <v>27.272727272727273</v>
      </c>
      <c r="CJ27" s="10">
        <f t="shared" si="7"/>
        <v>72.727272727272734</v>
      </c>
      <c r="CK27" s="10">
        <f t="shared" si="7"/>
        <v>0</v>
      </c>
      <c r="CL27" s="10">
        <f t="shared" si="7"/>
        <v>27.272727272727273</v>
      </c>
      <c r="CM27" s="10">
        <f t="shared" si="7"/>
        <v>72.727272727272734</v>
      </c>
      <c r="CN27" s="10">
        <f t="shared" si="7"/>
        <v>0</v>
      </c>
      <c r="CO27" s="10">
        <f t="shared" si="7"/>
        <v>27.272727272727273</v>
      </c>
      <c r="CP27" s="10">
        <f t="shared" si="7"/>
        <v>72.727272727272734</v>
      </c>
      <c r="CQ27" s="10">
        <f t="shared" si="7"/>
        <v>0</v>
      </c>
      <c r="CR27" s="10">
        <f t="shared" si="7"/>
        <v>18.181818181818183</v>
      </c>
      <c r="CS27" s="10">
        <f t="shared" si="7"/>
        <v>81.818181818181813</v>
      </c>
      <c r="CT27" s="10">
        <f t="shared" si="7"/>
        <v>0</v>
      </c>
      <c r="CU27" s="10">
        <f t="shared" si="7"/>
        <v>18.181818181818183</v>
      </c>
      <c r="CV27" s="10">
        <f t="shared" si="7"/>
        <v>81.818181818181813</v>
      </c>
      <c r="CW27" s="10">
        <f t="shared" si="7"/>
        <v>0</v>
      </c>
      <c r="CX27" s="10">
        <f t="shared" si="7"/>
        <v>0</v>
      </c>
      <c r="CY27" s="10">
        <f t="shared" si="7"/>
        <v>27.272727272727273</v>
      </c>
      <c r="CZ27" s="10">
        <f t="shared" si="7"/>
        <v>72.727272727272734</v>
      </c>
      <c r="DA27" s="10">
        <f t="shared" si="7"/>
        <v>27.272727272727273</v>
      </c>
      <c r="DB27" s="10">
        <f t="shared" si="7"/>
        <v>72.727272727272734</v>
      </c>
      <c r="DC27" s="10">
        <f t="shared" si="7"/>
        <v>0</v>
      </c>
      <c r="DD27" s="10">
        <f t="shared" si="7"/>
        <v>36.363636363636367</v>
      </c>
      <c r="DE27" s="10">
        <f t="shared" si="7"/>
        <v>63.636363636363633</v>
      </c>
      <c r="DF27" s="10">
        <f t="shared" si="7"/>
        <v>0</v>
      </c>
      <c r="DG27" s="10">
        <f t="shared" si="7"/>
        <v>45.454545454545453</v>
      </c>
      <c r="DH27" s="10">
        <f t="shared" si="7"/>
        <v>54.545454545454547</v>
      </c>
      <c r="DI27" s="10">
        <f t="shared" si="7"/>
        <v>0</v>
      </c>
      <c r="DJ27" s="10">
        <f t="shared" si="7"/>
        <v>45.454545454545453</v>
      </c>
      <c r="DK27" s="10">
        <f t="shared" si="7"/>
        <v>54.545454545454547</v>
      </c>
      <c r="DL27" s="10">
        <f t="shared" si="7"/>
        <v>0</v>
      </c>
      <c r="DM27" s="10">
        <f t="shared" si="7"/>
        <v>54.545454545454547</v>
      </c>
      <c r="DN27" s="10">
        <f t="shared" si="7"/>
        <v>45.454545454545453</v>
      </c>
      <c r="DO27" s="10">
        <f t="shared" si="7"/>
        <v>0</v>
      </c>
      <c r="DP27" s="10">
        <f t="shared" si="7"/>
        <v>45.454545454545453</v>
      </c>
      <c r="DQ27" s="10">
        <f t="shared" si="7"/>
        <v>54.545454545454547</v>
      </c>
      <c r="DR27" s="10">
        <f t="shared" si="7"/>
        <v>0</v>
      </c>
      <c r="DS27" s="10">
        <f t="shared" si="7"/>
        <v>0</v>
      </c>
      <c r="DT27" s="10">
        <f t="shared" si="7"/>
        <v>27.272727272727273</v>
      </c>
      <c r="DU27" s="10">
        <f t="shared" si="7"/>
        <v>72.727272727272734</v>
      </c>
      <c r="DV27" s="10">
        <f t="shared" si="7"/>
        <v>54.545454545454547</v>
      </c>
      <c r="DW27" s="10">
        <f t="shared" si="7"/>
        <v>45.454545454545453</v>
      </c>
      <c r="DX27" s="10">
        <f t="shared" si="7"/>
        <v>0</v>
      </c>
      <c r="DY27" s="10">
        <f t="shared" si="7"/>
        <v>0</v>
      </c>
      <c r="DZ27" s="10">
        <f t="shared" si="7"/>
        <v>45.454545454545453</v>
      </c>
      <c r="EA27" s="10">
        <f t="shared" si="7"/>
        <v>54.545454545454547</v>
      </c>
      <c r="EB27" s="10">
        <f t="shared" ref="EB27:FK27" si="8">EB26/11%</f>
        <v>45.454545454545453</v>
      </c>
      <c r="EC27" s="10">
        <f t="shared" si="8"/>
        <v>54.545454545454547</v>
      </c>
      <c r="ED27" s="10">
        <f t="shared" si="8"/>
        <v>0</v>
      </c>
      <c r="EE27" s="10">
        <f t="shared" si="8"/>
        <v>27.272727272727273</v>
      </c>
      <c r="EF27" s="10">
        <f t="shared" si="8"/>
        <v>72.727272727272734</v>
      </c>
      <c r="EG27" s="10">
        <f t="shared" si="8"/>
        <v>0</v>
      </c>
      <c r="EH27" s="10">
        <f t="shared" si="8"/>
        <v>54.545454545454547</v>
      </c>
      <c r="EI27" s="10">
        <f t="shared" si="8"/>
        <v>36.363636363636367</v>
      </c>
      <c r="EJ27" s="10">
        <f t="shared" si="8"/>
        <v>9.0909090909090917</v>
      </c>
      <c r="EK27" s="10">
        <f t="shared" si="8"/>
        <v>9.0909090909090917</v>
      </c>
      <c r="EL27" s="10">
        <f t="shared" si="8"/>
        <v>63.636363636363633</v>
      </c>
      <c r="EM27" s="10">
        <f t="shared" si="8"/>
        <v>27.272727272727273</v>
      </c>
      <c r="EN27" s="10">
        <f t="shared" si="8"/>
        <v>45.454545454545453</v>
      </c>
      <c r="EO27" s="10">
        <f t="shared" si="8"/>
        <v>54.545454545454547</v>
      </c>
      <c r="EP27" s="10">
        <f t="shared" si="8"/>
        <v>0</v>
      </c>
      <c r="EQ27" s="10">
        <f t="shared" si="8"/>
        <v>0</v>
      </c>
      <c r="ER27" s="10">
        <f t="shared" si="8"/>
        <v>36.363636363636367</v>
      </c>
      <c r="ES27" s="10">
        <f t="shared" si="8"/>
        <v>63.636363636363633</v>
      </c>
      <c r="ET27" s="10">
        <f t="shared" si="8"/>
        <v>0</v>
      </c>
      <c r="EU27" s="10">
        <f t="shared" si="8"/>
        <v>54.545454545454547</v>
      </c>
      <c r="EV27" s="10">
        <f t="shared" si="8"/>
        <v>45.454545454545453</v>
      </c>
      <c r="EW27" s="10">
        <f t="shared" si="8"/>
        <v>54.545454545454547</v>
      </c>
      <c r="EX27" s="10">
        <f t="shared" si="8"/>
        <v>0</v>
      </c>
      <c r="EY27" s="10">
        <f t="shared" si="8"/>
        <v>45.454545454545453</v>
      </c>
      <c r="EZ27" s="10">
        <f t="shared" si="8"/>
        <v>0</v>
      </c>
      <c r="FA27" s="10">
        <f t="shared" si="8"/>
        <v>54.545454545454547</v>
      </c>
      <c r="FB27" s="10">
        <f t="shared" si="8"/>
        <v>45.454545454545453</v>
      </c>
      <c r="FC27" s="10">
        <f t="shared" si="8"/>
        <v>54.545454545454547</v>
      </c>
      <c r="FD27" s="10">
        <f t="shared" si="8"/>
        <v>45.454545454545453</v>
      </c>
      <c r="FE27" s="10">
        <f t="shared" si="8"/>
        <v>0</v>
      </c>
      <c r="FF27" s="10">
        <f t="shared" si="8"/>
        <v>45.454545454545453</v>
      </c>
      <c r="FG27" s="10">
        <f t="shared" si="8"/>
        <v>54.545454545454547</v>
      </c>
      <c r="FH27" s="10">
        <f t="shared" si="8"/>
        <v>0</v>
      </c>
      <c r="FI27" s="10">
        <f t="shared" si="8"/>
        <v>45.454545454545453</v>
      </c>
      <c r="FJ27" s="10">
        <f t="shared" si="8"/>
        <v>54.545454545454547</v>
      </c>
      <c r="FK27" s="10">
        <f t="shared" si="8"/>
        <v>0</v>
      </c>
    </row>
    <row r="29" spans="1:167">
      <c r="B29" s="11" t="s">
        <v>763</v>
      </c>
    </row>
    <row r="30" spans="1:167">
      <c r="B30" t="s">
        <v>764</v>
      </c>
      <c r="C30" t="s">
        <v>782</v>
      </c>
      <c r="D30" s="57">
        <f>(C27+F27+I27+L27+O27)/5</f>
        <v>38.181818181818187</v>
      </c>
      <c r="E30" s="33">
        <f>D30/100*11</f>
        <v>4.2000000000000011</v>
      </c>
    </row>
    <row r="31" spans="1:167">
      <c r="B31" t="s">
        <v>766</v>
      </c>
      <c r="C31" t="s">
        <v>782</v>
      </c>
      <c r="D31" s="57">
        <f>(D27+G27+J27+M27+P27)/5</f>
        <v>50.909090909090914</v>
      </c>
      <c r="E31" s="33">
        <f>D31/100*11</f>
        <v>5.6000000000000005</v>
      </c>
    </row>
    <row r="32" spans="1:167">
      <c r="B32" t="s">
        <v>767</v>
      </c>
      <c r="C32" t="s">
        <v>782</v>
      </c>
      <c r="D32" s="57">
        <f>(E27+H27+K27+N27+Q27)/5</f>
        <v>10.90909090909091</v>
      </c>
      <c r="E32" s="33">
        <f>D32/100*11</f>
        <v>1.2000000000000002</v>
      </c>
    </row>
    <row r="33" spans="2:5">
      <c r="D33" s="53">
        <f>SUM(D30:D32)</f>
        <v>100</v>
      </c>
      <c r="E33" s="53">
        <f>SUM(E30:E32)</f>
        <v>11</v>
      </c>
    </row>
    <row r="34" spans="2:5">
      <c r="B34" t="s">
        <v>764</v>
      </c>
      <c r="C34" t="s">
        <v>783</v>
      </c>
      <c r="D34" s="57">
        <f>(R27+U27+X27+AA27+AD27+AG27+AJ27+AM27+AP27+AS27+AV27+AY27+BB27+BE27+BH27)/15</f>
        <v>8.4848484848484862</v>
      </c>
      <c r="E34">
        <f>D34/100*11</f>
        <v>0.93333333333333357</v>
      </c>
    </row>
    <row r="35" spans="2:5">
      <c r="B35" t="s">
        <v>766</v>
      </c>
      <c r="C35" t="s">
        <v>783</v>
      </c>
      <c r="D35" s="57">
        <f>(S27+V27+Y27+AB27+AE27+AH27+AK27+AN27+AQ27+AT27+AW27+AZ27+BC27+BF27+BI27)/15</f>
        <v>37.575757575757578</v>
      </c>
      <c r="E35">
        <f>D35/100*11</f>
        <v>4.1333333333333337</v>
      </c>
    </row>
    <row r="36" spans="2:5">
      <c r="B36" t="s">
        <v>767</v>
      </c>
      <c r="C36" t="s">
        <v>783</v>
      </c>
      <c r="D36" s="57">
        <f>(T27+W27+Z27+AC27+AF27+AI27+AL27+AO27+AR27+AU27+AX27+BA27+BD27+BG27+BJ27)/15</f>
        <v>53.939393939393931</v>
      </c>
      <c r="E36">
        <f>D36/100*11</f>
        <v>5.9333333333333327</v>
      </c>
    </row>
    <row r="37" spans="2:5">
      <c r="D37" s="54">
        <f>SUM(D34:D36)</f>
        <v>100</v>
      </c>
      <c r="E37" s="54">
        <f>SUM(E34:E36)</f>
        <v>11</v>
      </c>
    </row>
    <row r="38" spans="2:5">
      <c r="B38" t="s">
        <v>764</v>
      </c>
      <c r="C38" t="s">
        <v>784</v>
      </c>
      <c r="D38" s="57">
        <f>(BK27+BN27+BQ27+BT27+BW27)/5</f>
        <v>12.727272727272728</v>
      </c>
      <c r="E38">
        <f>D38/100*11</f>
        <v>1.4000000000000001</v>
      </c>
    </row>
    <row r="39" spans="2:5">
      <c r="B39" t="s">
        <v>766</v>
      </c>
      <c r="C39" t="s">
        <v>784</v>
      </c>
      <c r="D39" s="57">
        <f>(BL27+BO27+BR27+BU27+BX27)/5</f>
        <v>49.090909090909101</v>
      </c>
      <c r="E39">
        <f>D39/100*11</f>
        <v>5.4000000000000012</v>
      </c>
    </row>
    <row r="40" spans="2:5">
      <c r="B40" t="s">
        <v>767</v>
      </c>
      <c r="C40" t="s">
        <v>784</v>
      </c>
      <c r="D40" s="57">
        <f>(BM27+BP27+BS27+BV27+BY27)/5</f>
        <v>38.18181818181818</v>
      </c>
      <c r="E40">
        <f>D40/100*11</f>
        <v>4.1999999999999993</v>
      </c>
    </row>
    <row r="41" spans="2:5">
      <c r="D41" s="54">
        <f>SUM(D38:D40)</f>
        <v>100</v>
      </c>
      <c r="E41" s="54">
        <f>SUM(E38:E40)</f>
        <v>11</v>
      </c>
    </row>
    <row r="42" spans="2:5">
      <c r="B42" t="s">
        <v>764</v>
      </c>
      <c r="C42" t="s">
        <v>785</v>
      </c>
      <c r="D42" s="57">
        <f>(BZ27+CC27+CF27+CI27+CL27+CO27+CR27+CU27+CX27+DA27+DD27+DG27+DJ27+DM27+DP27+DS27+DV27+DY27+EB27+EE27+EH27+EK27+EN27+EQ27+ET27)/25</f>
        <v>28</v>
      </c>
      <c r="E42">
        <f>D42/100*11</f>
        <v>3.08</v>
      </c>
    </row>
    <row r="43" spans="2:5">
      <c r="B43" t="s">
        <v>766</v>
      </c>
      <c r="C43" t="s">
        <v>785</v>
      </c>
      <c r="D43" s="57">
        <f>(CA27+CD27+CG27+CJ27+CM27+CP27+CS27+CV27+CY27+DB27+DE27+DH27+DK27+DN27+DQ27+DT27+DW27+DZ27+EC27+EF27+EI27+EL27+EO27+ER27+EU27)/25</f>
        <v>53.090909090909079</v>
      </c>
      <c r="E43">
        <f>D43/100*11</f>
        <v>5.8399999999999981</v>
      </c>
    </row>
    <row r="44" spans="2:5">
      <c r="B44" t="s">
        <v>767</v>
      </c>
      <c r="C44" t="s">
        <v>785</v>
      </c>
      <c r="D44" s="57">
        <f>(CB27+CE27+CH27+CK27+CN27+CQ27+CT27+CW27+CZ27+DC27+DF27+DI27+DL27+DO27+DR27+DU27+DX27+EA27+ED27+EG27+EJ27+EM27+EP27+ES27+EV27)/25</f>
        <v>18.909090909090907</v>
      </c>
      <c r="E44">
        <f>D44/100*11</f>
        <v>2.0799999999999996</v>
      </c>
    </row>
    <row r="45" spans="2:5">
      <c r="D45" s="54">
        <f>SUM(D42:D44)</f>
        <v>99.999999999999986</v>
      </c>
      <c r="E45" s="54">
        <f>SUM(E42:E44)</f>
        <v>10.999999999999998</v>
      </c>
    </row>
    <row r="46" spans="2:5">
      <c r="B46" t="s">
        <v>764</v>
      </c>
      <c r="C46" t="s">
        <v>786</v>
      </c>
      <c r="D46" s="57">
        <f>(EW27+EZ27+FC27+FF27+FI27)/5</f>
        <v>40</v>
      </c>
      <c r="E46">
        <f>D46/100*11</f>
        <v>4.4000000000000004</v>
      </c>
    </row>
    <row r="47" spans="2:5">
      <c r="B47" t="s">
        <v>766</v>
      </c>
      <c r="C47" t="s">
        <v>786</v>
      </c>
      <c r="D47" s="57">
        <f>(EX27+FA27+FD27+FG27+FJ27)/5</f>
        <v>41.818181818181827</v>
      </c>
      <c r="E47">
        <f>D47/100*11</f>
        <v>4.6000000000000005</v>
      </c>
    </row>
    <row r="48" spans="2:5">
      <c r="B48" t="s">
        <v>767</v>
      </c>
      <c r="C48" t="s">
        <v>786</v>
      </c>
      <c r="D48" s="57">
        <f>(EY27+FB27+FE27+FH27+FK27)/5</f>
        <v>18.18181818181818</v>
      </c>
      <c r="E48">
        <f>D48/100*11</f>
        <v>1.9999999999999998</v>
      </c>
    </row>
    <row r="49" spans="4:5">
      <c r="D49" s="54">
        <f>SUM(D46:D48)</f>
        <v>100</v>
      </c>
      <c r="E49" s="54">
        <f>SUM(E46:E48)</f>
        <v>11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26:B26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27:B27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2"/>
  <sheetViews>
    <sheetView topLeftCell="A38" workbookViewId="0">
      <selection activeCell="D59" sqref="D59:D61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65" t="s">
        <v>0</v>
      </c>
      <c r="B4" s="65" t="s">
        <v>170</v>
      </c>
      <c r="C4" s="116" t="s">
        <v>382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77" t="s">
        <v>321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 t="s">
        <v>880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30" t="s">
        <v>329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11" t="s">
        <v>383</v>
      </c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</row>
    <row r="5" spans="1:200" ht="13.5" customHeight="1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 t="s">
        <v>322</v>
      </c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84" t="s">
        <v>323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 t="s">
        <v>379</v>
      </c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108" t="s">
        <v>380</v>
      </c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 t="s">
        <v>330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7" t="s">
        <v>325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331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31" t="s">
        <v>332</v>
      </c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07" t="s">
        <v>43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84" t="s">
        <v>327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00" ht="15.75" hidden="1">
      <c r="A6" s="65"/>
      <c r="B6" s="65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65"/>
      <c r="B7" s="65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65"/>
      <c r="B8" s="65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65"/>
      <c r="B9" s="65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65"/>
      <c r="B10" s="65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65"/>
      <c r="B11" s="65"/>
      <c r="C11" s="108" t="s">
        <v>87</v>
      </c>
      <c r="D11" s="108" t="s">
        <v>2</v>
      </c>
      <c r="E11" s="108" t="s">
        <v>3</v>
      </c>
      <c r="F11" s="108" t="s">
        <v>88</v>
      </c>
      <c r="G11" s="108" t="s">
        <v>6</v>
      </c>
      <c r="H11" s="108" t="s">
        <v>7</v>
      </c>
      <c r="I11" s="108" t="s">
        <v>116</v>
      </c>
      <c r="J11" s="108" t="s">
        <v>6</v>
      </c>
      <c r="K11" s="108" t="s">
        <v>7</v>
      </c>
      <c r="L11" s="108" t="s">
        <v>89</v>
      </c>
      <c r="M11" s="108" t="s">
        <v>1</v>
      </c>
      <c r="N11" s="108" t="s">
        <v>2</v>
      </c>
      <c r="O11" s="108" t="s">
        <v>90</v>
      </c>
      <c r="P11" s="108"/>
      <c r="Q11" s="108"/>
      <c r="R11" s="108" t="s">
        <v>91</v>
      </c>
      <c r="S11" s="108"/>
      <c r="T11" s="108"/>
      <c r="U11" s="108" t="s">
        <v>92</v>
      </c>
      <c r="V11" s="108"/>
      <c r="W11" s="108"/>
      <c r="X11" s="108" t="s">
        <v>93</v>
      </c>
      <c r="Y11" s="108"/>
      <c r="Z11" s="108"/>
      <c r="AA11" s="84" t="s">
        <v>1096</v>
      </c>
      <c r="AB11" s="84"/>
      <c r="AC11" s="84"/>
      <c r="AD11" s="84" t="s">
        <v>94</v>
      </c>
      <c r="AE11" s="84"/>
      <c r="AF11" s="84"/>
      <c r="AG11" s="108" t="s">
        <v>95</v>
      </c>
      <c r="AH11" s="108"/>
      <c r="AI11" s="108"/>
      <c r="AJ11" s="84" t="s">
        <v>96</v>
      </c>
      <c r="AK11" s="84"/>
      <c r="AL11" s="84"/>
      <c r="AM11" s="108" t="s">
        <v>97</v>
      </c>
      <c r="AN11" s="108"/>
      <c r="AO11" s="108"/>
      <c r="AP11" s="108" t="s">
        <v>98</v>
      </c>
      <c r="AQ11" s="108"/>
      <c r="AR11" s="108"/>
      <c r="AS11" s="108" t="s">
        <v>99</v>
      </c>
      <c r="AT11" s="108"/>
      <c r="AU11" s="108"/>
      <c r="AV11" s="84" t="s">
        <v>100</v>
      </c>
      <c r="AW11" s="84"/>
      <c r="AX11" s="84"/>
      <c r="AY11" s="84" t="s">
        <v>101</v>
      </c>
      <c r="AZ11" s="84"/>
      <c r="BA11" s="84"/>
      <c r="BB11" s="84" t="s">
        <v>102</v>
      </c>
      <c r="BC11" s="84"/>
      <c r="BD11" s="84"/>
      <c r="BE11" s="84" t="s">
        <v>117</v>
      </c>
      <c r="BF11" s="84"/>
      <c r="BG11" s="84"/>
      <c r="BH11" s="84" t="s">
        <v>1120</v>
      </c>
      <c r="BI11" s="84"/>
      <c r="BJ11" s="84"/>
      <c r="BK11" s="84" t="s">
        <v>103</v>
      </c>
      <c r="BL11" s="84"/>
      <c r="BM11" s="84"/>
      <c r="BN11" s="84" t="s">
        <v>104</v>
      </c>
      <c r="BO11" s="84"/>
      <c r="BP11" s="84"/>
      <c r="BQ11" s="84" t="s">
        <v>105</v>
      </c>
      <c r="BR11" s="84"/>
      <c r="BS11" s="84"/>
      <c r="BT11" s="84" t="s">
        <v>106</v>
      </c>
      <c r="BU11" s="84"/>
      <c r="BV11" s="84"/>
      <c r="BW11" s="84" t="s">
        <v>407</v>
      </c>
      <c r="BX11" s="84"/>
      <c r="BY11" s="84"/>
      <c r="BZ11" s="84" t="s">
        <v>408</v>
      </c>
      <c r="CA11" s="84"/>
      <c r="CB11" s="84"/>
      <c r="CC11" s="84" t="s">
        <v>409</v>
      </c>
      <c r="CD11" s="84"/>
      <c r="CE11" s="84"/>
      <c r="CF11" s="84" t="s">
        <v>410</v>
      </c>
      <c r="CG11" s="84"/>
      <c r="CH11" s="84"/>
      <c r="CI11" s="84" t="s">
        <v>411</v>
      </c>
      <c r="CJ11" s="84"/>
      <c r="CK11" s="84"/>
      <c r="CL11" s="84" t="s">
        <v>412</v>
      </c>
      <c r="CM11" s="84"/>
      <c r="CN11" s="84"/>
      <c r="CO11" s="78" t="s">
        <v>107</v>
      </c>
      <c r="CP11" s="79"/>
      <c r="CQ11" s="80"/>
      <c r="CR11" s="84" t="s">
        <v>108</v>
      </c>
      <c r="CS11" s="84"/>
      <c r="CT11" s="84"/>
      <c r="CU11" s="84" t="s">
        <v>118</v>
      </c>
      <c r="CV11" s="84"/>
      <c r="CW11" s="84"/>
      <c r="CX11" s="84" t="s">
        <v>109</v>
      </c>
      <c r="CY11" s="84"/>
      <c r="CZ11" s="84"/>
      <c r="DA11" s="84" t="s">
        <v>110</v>
      </c>
      <c r="DB11" s="84"/>
      <c r="DC11" s="84"/>
      <c r="DD11" s="84" t="s">
        <v>111</v>
      </c>
      <c r="DE11" s="84"/>
      <c r="DF11" s="84"/>
      <c r="DG11" s="84" t="s">
        <v>112</v>
      </c>
      <c r="DH11" s="84"/>
      <c r="DI11" s="84"/>
      <c r="DJ11" s="84" t="s">
        <v>113</v>
      </c>
      <c r="DK11" s="84"/>
      <c r="DL11" s="84"/>
      <c r="DM11" s="84" t="s">
        <v>114</v>
      </c>
      <c r="DN11" s="84"/>
      <c r="DO11" s="84"/>
      <c r="DP11" s="84" t="s">
        <v>115</v>
      </c>
      <c r="DQ11" s="84"/>
      <c r="DR11" s="84"/>
      <c r="DS11" s="84" t="s">
        <v>119</v>
      </c>
      <c r="DT11" s="84"/>
      <c r="DU11" s="84"/>
      <c r="DV11" s="84" t="s">
        <v>120</v>
      </c>
      <c r="DW11" s="84"/>
      <c r="DX11" s="84"/>
      <c r="DY11" s="84" t="s">
        <v>121</v>
      </c>
      <c r="DZ11" s="84"/>
      <c r="EA11" s="84"/>
      <c r="EB11" s="84" t="s">
        <v>390</v>
      </c>
      <c r="EC11" s="84"/>
      <c r="ED11" s="84"/>
      <c r="EE11" s="84" t="s">
        <v>391</v>
      </c>
      <c r="EF11" s="84"/>
      <c r="EG11" s="84"/>
      <c r="EH11" s="84" t="s">
        <v>392</v>
      </c>
      <c r="EI11" s="84"/>
      <c r="EJ11" s="84"/>
      <c r="EK11" s="84" t="s">
        <v>393</v>
      </c>
      <c r="EL11" s="84"/>
      <c r="EM11" s="84"/>
      <c r="EN11" s="84" t="s">
        <v>394</v>
      </c>
      <c r="EO11" s="84"/>
      <c r="EP11" s="84"/>
      <c r="EQ11" s="84" t="s">
        <v>395</v>
      </c>
      <c r="ER11" s="84"/>
      <c r="ES11" s="84"/>
      <c r="ET11" s="84" t="s">
        <v>396</v>
      </c>
      <c r="EU11" s="84"/>
      <c r="EV11" s="84"/>
      <c r="EW11" s="84" t="s">
        <v>397</v>
      </c>
      <c r="EX11" s="84"/>
      <c r="EY11" s="84"/>
      <c r="EZ11" s="84" t="s">
        <v>398</v>
      </c>
      <c r="FA11" s="84"/>
      <c r="FB11" s="84"/>
      <c r="FC11" s="84" t="s">
        <v>399</v>
      </c>
      <c r="FD11" s="84"/>
      <c r="FE11" s="84"/>
      <c r="FF11" s="84" t="s">
        <v>400</v>
      </c>
      <c r="FG11" s="84"/>
      <c r="FH11" s="84"/>
      <c r="FI11" s="84" t="s">
        <v>401</v>
      </c>
      <c r="FJ11" s="84"/>
      <c r="FK11" s="84"/>
      <c r="FL11" s="84" t="s">
        <v>402</v>
      </c>
      <c r="FM11" s="84"/>
      <c r="FN11" s="84"/>
      <c r="FO11" s="84" t="s">
        <v>403</v>
      </c>
      <c r="FP11" s="84"/>
      <c r="FQ11" s="84"/>
      <c r="FR11" s="84" t="s">
        <v>404</v>
      </c>
      <c r="FS11" s="84"/>
      <c r="FT11" s="84"/>
      <c r="FU11" s="84" t="s">
        <v>405</v>
      </c>
      <c r="FV11" s="84"/>
      <c r="FW11" s="84"/>
      <c r="FX11" s="84" t="s">
        <v>406</v>
      </c>
      <c r="FY11" s="84"/>
      <c r="FZ11" s="84"/>
      <c r="GA11" s="84" t="s">
        <v>384</v>
      </c>
      <c r="GB11" s="84"/>
      <c r="GC11" s="84"/>
      <c r="GD11" s="84" t="s">
        <v>385</v>
      </c>
      <c r="GE11" s="84"/>
      <c r="GF11" s="84"/>
      <c r="GG11" s="84" t="s">
        <v>386</v>
      </c>
      <c r="GH11" s="84"/>
      <c r="GI11" s="84"/>
      <c r="GJ11" s="84" t="s">
        <v>387</v>
      </c>
      <c r="GK11" s="84"/>
      <c r="GL11" s="84"/>
      <c r="GM11" s="84" t="s">
        <v>388</v>
      </c>
      <c r="GN11" s="84"/>
      <c r="GO11" s="84"/>
      <c r="GP11" s="84" t="s">
        <v>389</v>
      </c>
      <c r="GQ11" s="84"/>
      <c r="GR11" s="84"/>
    </row>
    <row r="12" spans="1:200" ht="87" customHeight="1">
      <c r="A12" s="65"/>
      <c r="B12" s="65"/>
      <c r="C12" s="62" t="s">
        <v>1070</v>
      </c>
      <c r="D12" s="62"/>
      <c r="E12" s="62"/>
      <c r="F12" s="62" t="s">
        <v>1072</v>
      </c>
      <c r="G12" s="62"/>
      <c r="H12" s="62"/>
      <c r="I12" s="62" t="s">
        <v>1075</v>
      </c>
      <c r="J12" s="62"/>
      <c r="K12" s="62"/>
      <c r="L12" s="62" t="s">
        <v>1079</v>
      </c>
      <c r="M12" s="62"/>
      <c r="N12" s="62"/>
      <c r="O12" s="62" t="s">
        <v>1083</v>
      </c>
      <c r="P12" s="62"/>
      <c r="Q12" s="62"/>
      <c r="R12" s="62" t="s">
        <v>1087</v>
      </c>
      <c r="S12" s="62"/>
      <c r="T12" s="62"/>
      <c r="U12" s="62" t="s">
        <v>1091</v>
      </c>
      <c r="V12" s="62"/>
      <c r="W12" s="62"/>
      <c r="X12" s="62" t="s">
        <v>1095</v>
      </c>
      <c r="Y12" s="62"/>
      <c r="Z12" s="62"/>
      <c r="AA12" s="62" t="s">
        <v>1097</v>
      </c>
      <c r="AB12" s="62"/>
      <c r="AC12" s="62"/>
      <c r="AD12" s="62" t="s">
        <v>537</v>
      </c>
      <c r="AE12" s="62"/>
      <c r="AF12" s="62"/>
      <c r="AG12" s="62" t="s">
        <v>1102</v>
      </c>
      <c r="AH12" s="62"/>
      <c r="AI12" s="62"/>
      <c r="AJ12" s="62" t="s">
        <v>1103</v>
      </c>
      <c r="AK12" s="62"/>
      <c r="AL12" s="62"/>
      <c r="AM12" s="64" t="s">
        <v>1104</v>
      </c>
      <c r="AN12" s="64"/>
      <c r="AO12" s="64"/>
      <c r="AP12" s="64" t="s">
        <v>1105</v>
      </c>
      <c r="AQ12" s="64"/>
      <c r="AR12" s="64"/>
      <c r="AS12" s="64" t="s">
        <v>1106</v>
      </c>
      <c r="AT12" s="64"/>
      <c r="AU12" s="64"/>
      <c r="AV12" s="64" t="s">
        <v>1110</v>
      </c>
      <c r="AW12" s="64"/>
      <c r="AX12" s="64"/>
      <c r="AY12" s="64" t="s">
        <v>1114</v>
      </c>
      <c r="AZ12" s="64"/>
      <c r="BA12" s="64"/>
      <c r="BB12" s="64" t="s">
        <v>1117</v>
      </c>
      <c r="BC12" s="64"/>
      <c r="BD12" s="64"/>
      <c r="BE12" s="64" t="s">
        <v>1118</v>
      </c>
      <c r="BF12" s="64"/>
      <c r="BG12" s="64"/>
      <c r="BH12" s="64" t="s">
        <v>1121</v>
      </c>
      <c r="BI12" s="64"/>
      <c r="BJ12" s="64"/>
      <c r="BK12" s="64" t="s">
        <v>1122</v>
      </c>
      <c r="BL12" s="64"/>
      <c r="BM12" s="64"/>
      <c r="BN12" s="64" t="s">
        <v>1123</v>
      </c>
      <c r="BO12" s="64"/>
      <c r="BP12" s="64"/>
      <c r="BQ12" s="64" t="s">
        <v>559</v>
      </c>
      <c r="BR12" s="64"/>
      <c r="BS12" s="64"/>
      <c r="BT12" s="64" t="s">
        <v>562</v>
      </c>
      <c r="BU12" s="64"/>
      <c r="BV12" s="64"/>
      <c r="BW12" s="62" t="s">
        <v>1124</v>
      </c>
      <c r="BX12" s="62"/>
      <c r="BY12" s="62"/>
      <c r="BZ12" s="62" t="s">
        <v>1125</v>
      </c>
      <c r="CA12" s="62"/>
      <c r="CB12" s="62"/>
      <c r="CC12" s="62" t="s">
        <v>1126</v>
      </c>
      <c r="CD12" s="62"/>
      <c r="CE12" s="62"/>
      <c r="CF12" s="62" t="s">
        <v>1130</v>
      </c>
      <c r="CG12" s="62"/>
      <c r="CH12" s="62"/>
      <c r="CI12" s="62" t="s">
        <v>1134</v>
      </c>
      <c r="CJ12" s="62"/>
      <c r="CK12" s="62"/>
      <c r="CL12" s="62" t="s">
        <v>573</v>
      </c>
      <c r="CM12" s="62"/>
      <c r="CN12" s="62"/>
      <c r="CO12" s="64" t="s">
        <v>1136</v>
      </c>
      <c r="CP12" s="64"/>
      <c r="CQ12" s="64"/>
      <c r="CR12" s="64" t="s">
        <v>1140</v>
      </c>
      <c r="CS12" s="64"/>
      <c r="CT12" s="64"/>
      <c r="CU12" s="64" t="s">
        <v>1143</v>
      </c>
      <c r="CV12" s="64"/>
      <c r="CW12" s="64"/>
      <c r="CX12" s="64" t="s">
        <v>1147</v>
      </c>
      <c r="CY12" s="64"/>
      <c r="CZ12" s="64"/>
      <c r="DA12" s="64" t="s">
        <v>581</v>
      </c>
      <c r="DB12" s="64"/>
      <c r="DC12" s="64"/>
      <c r="DD12" s="62" t="s">
        <v>1148</v>
      </c>
      <c r="DE12" s="62"/>
      <c r="DF12" s="62"/>
      <c r="DG12" s="62" t="s">
        <v>1152</v>
      </c>
      <c r="DH12" s="62"/>
      <c r="DI12" s="62"/>
      <c r="DJ12" s="62" t="s">
        <v>1156</v>
      </c>
      <c r="DK12" s="62"/>
      <c r="DL12" s="62"/>
      <c r="DM12" s="64" t="s">
        <v>1158</v>
      </c>
      <c r="DN12" s="64"/>
      <c r="DO12" s="64"/>
      <c r="DP12" s="62" t="s">
        <v>1159</v>
      </c>
      <c r="DQ12" s="62"/>
      <c r="DR12" s="62"/>
      <c r="DS12" s="62" t="s">
        <v>589</v>
      </c>
      <c r="DT12" s="62"/>
      <c r="DU12" s="62"/>
      <c r="DV12" s="62" t="s">
        <v>591</v>
      </c>
      <c r="DW12" s="62"/>
      <c r="DX12" s="62"/>
      <c r="DY12" s="64" t="s">
        <v>1164</v>
      </c>
      <c r="DZ12" s="64"/>
      <c r="EA12" s="64"/>
      <c r="EB12" s="64" t="s">
        <v>1167</v>
      </c>
      <c r="EC12" s="64"/>
      <c r="ED12" s="64"/>
      <c r="EE12" s="64" t="s">
        <v>1168</v>
      </c>
      <c r="EF12" s="64"/>
      <c r="EG12" s="64"/>
      <c r="EH12" s="64" t="s">
        <v>1172</v>
      </c>
      <c r="EI12" s="64"/>
      <c r="EJ12" s="64"/>
      <c r="EK12" s="64" t="s">
        <v>1176</v>
      </c>
      <c r="EL12" s="64"/>
      <c r="EM12" s="64"/>
      <c r="EN12" s="64" t="s">
        <v>597</v>
      </c>
      <c r="EO12" s="64"/>
      <c r="EP12" s="64"/>
      <c r="EQ12" s="62" t="s">
        <v>1178</v>
      </c>
      <c r="ER12" s="62"/>
      <c r="ES12" s="62"/>
      <c r="ET12" s="62" t="s">
        <v>604</v>
      </c>
      <c r="EU12" s="62"/>
      <c r="EV12" s="62"/>
      <c r="EW12" s="62" t="s">
        <v>1185</v>
      </c>
      <c r="EX12" s="62"/>
      <c r="EY12" s="62"/>
      <c r="EZ12" s="62" t="s">
        <v>600</v>
      </c>
      <c r="FA12" s="62"/>
      <c r="FB12" s="62"/>
      <c r="FC12" s="62" t="s">
        <v>601</v>
      </c>
      <c r="FD12" s="62"/>
      <c r="FE12" s="62"/>
      <c r="FF12" s="62" t="s">
        <v>1192</v>
      </c>
      <c r="FG12" s="62"/>
      <c r="FH12" s="62"/>
      <c r="FI12" s="64" t="s">
        <v>1196</v>
      </c>
      <c r="FJ12" s="64"/>
      <c r="FK12" s="64"/>
      <c r="FL12" s="64" t="s">
        <v>1200</v>
      </c>
      <c r="FM12" s="64"/>
      <c r="FN12" s="64"/>
      <c r="FO12" s="64" t="s">
        <v>1204</v>
      </c>
      <c r="FP12" s="64"/>
      <c r="FQ12" s="64"/>
      <c r="FR12" s="64" t="s">
        <v>606</v>
      </c>
      <c r="FS12" s="64"/>
      <c r="FT12" s="64"/>
      <c r="FU12" s="64" t="s">
        <v>1211</v>
      </c>
      <c r="FV12" s="64"/>
      <c r="FW12" s="64"/>
      <c r="FX12" s="64" t="s">
        <v>1214</v>
      </c>
      <c r="FY12" s="64"/>
      <c r="FZ12" s="64"/>
      <c r="GA12" s="62" t="s">
        <v>1218</v>
      </c>
      <c r="GB12" s="62"/>
      <c r="GC12" s="62"/>
      <c r="GD12" s="62" t="s">
        <v>1219</v>
      </c>
      <c r="GE12" s="62"/>
      <c r="GF12" s="62"/>
      <c r="GG12" s="62" t="s">
        <v>1223</v>
      </c>
      <c r="GH12" s="62"/>
      <c r="GI12" s="62"/>
      <c r="GJ12" s="62" t="s">
        <v>1227</v>
      </c>
      <c r="GK12" s="62"/>
      <c r="GL12" s="62"/>
      <c r="GM12" s="62" t="s">
        <v>1231</v>
      </c>
      <c r="GN12" s="62"/>
      <c r="GO12" s="62"/>
      <c r="GP12" s="62" t="s">
        <v>1235</v>
      </c>
      <c r="GQ12" s="62"/>
      <c r="GR12" s="62"/>
    </row>
    <row r="13" spans="1:200" ht="156">
      <c r="A13" s="65"/>
      <c r="B13" s="65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58" t="s">
        <v>171</v>
      </c>
      <c r="B39" s="59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>
      <c r="A40" s="60" t="s">
        <v>793</v>
      </c>
      <c r="B40" s="6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1" t="s">
        <v>763</v>
      </c>
    </row>
    <row r="43" spans="1:200">
      <c r="B43" t="s">
        <v>764</v>
      </c>
      <c r="C43" t="s">
        <v>787</v>
      </c>
      <c r="D43" s="57">
        <f>(C40+F40+I40+L40+O40+R40)/6</f>
        <v>0</v>
      </c>
      <c r="E43">
        <f>D43/100*25</f>
        <v>0</v>
      </c>
    </row>
    <row r="44" spans="1:200">
      <c r="B44" t="s">
        <v>766</v>
      </c>
      <c r="C44" t="s">
        <v>787</v>
      </c>
      <c r="D44" s="57">
        <f>(D40+G40+J40+M40+P40+S40)/6</f>
        <v>0</v>
      </c>
      <c r="E44">
        <f t="shared" ref="E44:E45" si="8">D44/100*25</f>
        <v>0</v>
      </c>
    </row>
    <row r="45" spans="1:200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>
      <c r="D46" s="54">
        <f>SUM(D43:D45)</f>
        <v>0</v>
      </c>
      <c r="E46" s="54">
        <f>SUM(E43:E45)</f>
        <v>0</v>
      </c>
    </row>
    <row r="47" spans="1:200">
      <c r="B47" t="s">
        <v>764</v>
      </c>
      <c r="C47" t="s">
        <v>788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>
      <c r="B48" t="s">
        <v>766</v>
      </c>
      <c r="C48" t="s">
        <v>788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>
      <c r="D50" s="54">
        <f>SUM(D47:D49)</f>
        <v>0</v>
      </c>
      <c r="E50" s="54">
        <f>SUM(E47:E49)</f>
        <v>0</v>
      </c>
    </row>
    <row r="51" spans="2:5">
      <c r="B51" t="s">
        <v>764</v>
      </c>
      <c r="C51" t="s">
        <v>789</v>
      </c>
      <c r="D51" s="57">
        <f>(BW40+BZ40+CC40+CF40+CI40+CL40)/6</f>
        <v>0</v>
      </c>
      <c r="E51" s="33">
        <f>D51/100*25</f>
        <v>0</v>
      </c>
    </row>
    <row r="52" spans="2:5">
      <c r="B52" t="s">
        <v>766</v>
      </c>
      <c r="C52" t="s">
        <v>789</v>
      </c>
      <c r="D52" s="57">
        <f>(BX40+CA40+CD40+CG40+CJ40+CM40)/6</f>
        <v>0</v>
      </c>
      <c r="E52" s="33">
        <f t="shared" ref="E52:E53" si="10">D52/100*25</f>
        <v>0</v>
      </c>
    </row>
    <row r="53" spans="2: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>
      <c r="D54" s="53">
        <f>SUM(D51:D53)</f>
        <v>0</v>
      </c>
      <c r="E54" s="54">
        <f>SUM(E51:E53)</f>
        <v>0</v>
      </c>
    </row>
    <row r="55" spans="2: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>
      <c r="D58" s="54">
        <f>SUM(D55:D57)</f>
        <v>0</v>
      </c>
      <c r="E58" s="54">
        <f>SUM(E55:E57)</f>
        <v>0</v>
      </c>
    </row>
    <row r="59" spans="2:5">
      <c r="B59" t="s">
        <v>764</v>
      </c>
      <c r="C59" t="s">
        <v>791</v>
      </c>
      <c r="D59" s="57">
        <f>(GA40+GD40+GG40+GJ40+GM40+GP40)/6</f>
        <v>0</v>
      </c>
      <c r="E59">
        <f>D59/100*25</f>
        <v>0</v>
      </c>
    </row>
    <row r="60" spans="2:5">
      <c r="B60" t="s">
        <v>766</v>
      </c>
      <c r="C60" t="s">
        <v>791</v>
      </c>
      <c r="D60" s="57">
        <f>(GB40+GE40+GH40+GK40+GN40+GQ40)/6</f>
        <v>0</v>
      </c>
      <c r="E60">
        <f t="shared" ref="E60:E61" si="12">D60/100*25</f>
        <v>0</v>
      </c>
    </row>
    <row r="61" spans="2: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>
      <c r="D62" s="53">
        <f>SUM(D59:D61)</f>
        <v>0</v>
      </c>
      <c r="E62" s="54">
        <f>SUM(E59:E61)</f>
        <v>0</v>
      </c>
    </row>
  </sheetData>
  <mergeCells count="152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2"/>
  <sheetViews>
    <sheetView topLeftCell="A38" workbookViewId="0">
      <selection activeCell="D59" sqref="D59:D61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65" t="s">
        <v>0</v>
      </c>
      <c r="B4" s="65" t="s">
        <v>170</v>
      </c>
      <c r="C4" s="77" t="s">
        <v>414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 t="s">
        <v>321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1" t="s">
        <v>417</v>
      </c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1"/>
      <c r="IR4" s="111"/>
      <c r="IS4" s="111"/>
      <c r="IT4" s="111"/>
    </row>
    <row r="5" spans="1:254" ht="15" customHeight="1">
      <c r="A5" s="65"/>
      <c r="B5" s="65"/>
      <c r="C5" s="108" t="s">
        <v>320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 t="s">
        <v>415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84" t="s">
        <v>323</v>
      </c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 t="s">
        <v>416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379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08" t="s">
        <v>380</v>
      </c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 t="s">
        <v>330</v>
      </c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7" t="s">
        <v>325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84" t="s">
        <v>331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131" t="s">
        <v>332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07" t="s">
        <v>43</v>
      </c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84" t="s">
        <v>327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54" ht="4.1500000000000004" hidden="1" customHeight="1">
      <c r="A6" s="65"/>
      <c r="B6" s="6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54" ht="16.149999999999999" hidden="1" customHeight="1" thickBot="1">
      <c r="A7" s="65"/>
      <c r="B7" s="6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54" ht="17.45" hidden="1" customHeight="1" thickBot="1">
      <c r="A8" s="65"/>
      <c r="B8" s="6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54" ht="18" hidden="1" customHeight="1" thickBot="1">
      <c r="A9" s="65"/>
      <c r="B9" s="6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54" ht="30" hidden="1" customHeight="1" thickBot="1">
      <c r="A10" s="65"/>
      <c r="B10" s="6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54" ht="15.75">
      <c r="A11" s="65"/>
      <c r="B11" s="65"/>
      <c r="C11" s="108" t="s">
        <v>122</v>
      </c>
      <c r="D11" s="108" t="s">
        <v>2</v>
      </c>
      <c r="E11" s="108" t="s">
        <v>3</v>
      </c>
      <c r="F11" s="108" t="s">
        <v>123</v>
      </c>
      <c r="G11" s="108" t="s">
        <v>6</v>
      </c>
      <c r="H11" s="108" t="s">
        <v>7</v>
      </c>
      <c r="I11" s="108" t="s">
        <v>124</v>
      </c>
      <c r="J11" s="108"/>
      <c r="K11" s="108"/>
      <c r="L11" s="108" t="s">
        <v>163</v>
      </c>
      <c r="M11" s="108"/>
      <c r="N11" s="108"/>
      <c r="O11" s="108" t="s">
        <v>125</v>
      </c>
      <c r="P11" s="108"/>
      <c r="Q11" s="108"/>
      <c r="R11" s="108" t="s">
        <v>126</v>
      </c>
      <c r="S11" s="108"/>
      <c r="T11" s="108"/>
      <c r="U11" s="108" t="s">
        <v>127</v>
      </c>
      <c r="V11" s="108"/>
      <c r="W11" s="108"/>
      <c r="X11" s="108" t="s">
        <v>128</v>
      </c>
      <c r="Y11" s="108"/>
      <c r="Z11" s="108"/>
      <c r="AA11" s="108" t="s">
        <v>129</v>
      </c>
      <c r="AB11" s="108"/>
      <c r="AC11" s="108"/>
      <c r="AD11" s="108" t="s">
        <v>1254</v>
      </c>
      <c r="AE11" s="108"/>
      <c r="AF11" s="108"/>
      <c r="AG11" s="108" t="s">
        <v>164</v>
      </c>
      <c r="AH11" s="108"/>
      <c r="AI11" s="108"/>
      <c r="AJ11" s="84" t="s">
        <v>130</v>
      </c>
      <c r="AK11" s="84"/>
      <c r="AL11" s="84"/>
      <c r="AM11" s="84" t="s">
        <v>1263</v>
      </c>
      <c r="AN11" s="84"/>
      <c r="AO11" s="84"/>
      <c r="AP11" s="108" t="s">
        <v>131</v>
      </c>
      <c r="AQ11" s="108"/>
      <c r="AR11" s="108"/>
      <c r="AS11" s="108" t="s">
        <v>132</v>
      </c>
      <c r="AT11" s="108"/>
      <c r="AU11" s="108"/>
      <c r="AV11" s="84" t="s">
        <v>133</v>
      </c>
      <c r="AW11" s="84"/>
      <c r="AX11" s="84"/>
      <c r="AY11" s="108" t="s">
        <v>134</v>
      </c>
      <c r="AZ11" s="108"/>
      <c r="BA11" s="108"/>
      <c r="BB11" s="108" t="s">
        <v>135</v>
      </c>
      <c r="BC11" s="108"/>
      <c r="BD11" s="108"/>
      <c r="BE11" s="108" t="s">
        <v>136</v>
      </c>
      <c r="BF11" s="108"/>
      <c r="BG11" s="108"/>
      <c r="BH11" s="108" t="s">
        <v>137</v>
      </c>
      <c r="BI11" s="108"/>
      <c r="BJ11" s="108"/>
      <c r="BK11" s="108" t="s">
        <v>1269</v>
      </c>
      <c r="BL11" s="108"/>
      <c r="BM11" s="108"/>
      <c r="BN11" s="84" t="s">
        <v>138</v>
      </c>
      <c r="BO11" s="84"/>
      <c r="BP11" s="84"/>
      <c r="BQ11" s="84" t="s">
        <v>139</v>
      </c>
      <c r="BR11" s="84"/>
      <c r="BS11" s="84"/>
      <c r="BT11" s="84" t="s">
        <v>140</v>
      </c>
      <c r="BU11" s="84"/>
      <c r="BV11" s="84"/>
      <c r="BW11" s="84" t="s">
        <v>141</v>
      </c>
      <c r="BX11" s="84"/>
      <c r="BY11" s="84"/>
      <c r="BZ11" s="84" t="s">
        <v>142</v>
      </c>
      <c r="CA11" s="84"/>
      <c r="CB11" s="84"/>
      <c r="CC11" s="84" t="s">
        <v>143</v>
      </c>
      <c r="CD11" s="84"/>
      <c r="CE11" s="84"/>
      <c r="CF11" s="84" t="s">
        <v>144</v>
      </c>
      <c r="CG11" s="84"/>
      <c r="CH11" s="84"/>
      <c r="CI11" s="84" t="s">
        <v>145</v>
      </c>
      <c r="CJ11" s="84"/>
      <c r="CK11" s="84"/>
      <c r="CL11" s="84" t="s">
        <v>146</v>
      </c>
      <c r="CM11" s="84"/>
      <c r="CN11" s="84"/>
      <c r="CO11" s="84" t="s">
        <v>165</v>
      </c>
      <c r="CP11" s="84"/>
      <c r="CQ11" s="84"/>
      <c r="CR11" s="84" t="s">
        <v>147</v>
      </c>
      <c r="CS11" s="84"/>
      <c r="CT11" s="84"/>
      <c r="CU11" s="84" t="s">
        <v>148</v>
      </c>
      <c r="CV11" s="84"/>
      <c r="CW11" s="84"/>
      <c r="CX11" s="84" t="s">
        <v>149</v>
      </c>
      <c r="CY11" s="84"/>
      <c r="CZ11" s="84"/>
      <c r="DA11" s="84" t="s">
        <v>150</v>
      </c>
      <c r="DB11" s="84"/>
      <c r="DC11" s="84"/>
      <c r="DD11" s="84" t="s">
        <v>418</v>
      </c>
      <c r="DE11" s="84"/>
      <c r="DF11" s="84"/>
      <c r="DG11" s="84" t="s">
        <v>419</v>
      </c>
      <c r="DH11" s="84"/>
      <c r="DI11" s="84"/>
      <c r="DJ11" s="84" t="s">
        <v>420</v>
      </c>
      <c r="DK11" s="84"/>
      <c r="DL11" s="84"/>
      <c r="DM11" s="84" t="s">
        <v>421</v>
      </c>
      <c r="DN11" s="84"/>
      <c r="DO11" s="84"/>
      <c r="DP11" s="84" t="s">
        <v>422</v>
      </c>
      <c r="DQ11" s="84"/>
      <c r="DR11" s="84"/>
      <c r="DS11" s="84" t="s">
        <v>423</v>
      </c>
      <c r="DT11" s="84"/>
      <c r="DU11" s="84"/>
      <c r="DV11" s="84" t="s">
        <v>424</v>
      </c>
      <c r="DW11" s="84"/>
      <c r="DX11" s="84"/>
      <c r="DY11" s="84" t="s">
        <v>151</v>
      </c>
      <c r="DZ11" s="84"/>
      <c r="EA11" s="84"/>
      <c r="EB11" s="84" t="s">
        <v>152</v>
      </c>
      <c r="EC11" s="84"/>
      <c r="ED11" s="84"/>
      <c r="EE11" s="84" t="s">
        <v>153</v>
      </c>
      <c r="EF11" s="84"/>
      <c r="EG11" s="84"/>
      <c r="EH11" s="84" t="s">
        <v>166</v>
      </c>
      <c r="EI11" s="84"/>
      <c r="EJ11" s="84"/>
      <c r="EK11" s="84" t="s">
        <v>154</v>
      </c>
      <c r="EL11" s="84"/>
      <c r="EM11" s="84"/>
      <c r="EN11" s="84" t="s">
        <v>155</v>
      </c>
      <c r="EO11" s="84"/>
      <c r="EP11" s="84"/>
      <c r="EQ11" s="84" t="s">
        <v>156</v>
      </c>
      <c r="ER11" s="84"/>
      <c r="ES11" s="84"/>
      <c r="ET11" s="84" t="s">
        <v>157</v>
      </c>
      <c r="EU11" s="84"/>
      <c r="EV11" s="84"/>
      <c r="EW11" s="84" t="s">
        <v>158</v>
      </c>
      <c r="EX11" s="84"/>
      <c r="EY11" s="84"/>
      <c r="EZ11" s="84" t="s">
        <v>159</v>
      </c>
      <c r="FA11" s="84"/>
      <c r="FB11" s="84"/>
      <c r="FC11" s="84" t="s">
        <v>160</v>
      </c>
      <c r="FD11" s="84"/>
      <c r="FE11" s="84"/>
      <c r="FF11" s="84" t="s">
        <v>161</v>
      </c>
      <c r="FG11" s="84"/>
      <c r="FH11" s="84"/>
      <c r="FI11" s="84" t="s">
        <v>162</v>
      </c>
      <c r="FJ11" s="84"/>
      <c r="FK11" s="84"/>
      <c r="FL11" s="84" t="s">
        <v>167</v>
      </c>
      <c r="FM11" s="84"/>
      <c r="FN11" s="84"/>
      <c r="FO11" s="84" t="s">
        <v>168</v>
      </c>
      <c r="FP11" s="84"/>
      <c r="FQ11" s="84"/>
      <c r="FR11" s="84" t="s">
        <v>425</v>
      </c>
      <c r="FS11" s="84"/>
      <c r="FT11" s="84"/>
      <c r="FU11" s="84" t="s">
        <v>426</v>
      </c>
      <c r="FV11" s="84"/>
      <c r="FW11" s="84"/>
      <c r="FX11" s="84" t="s">
        <v>427</v>
      </c>
      <c r="FY11" s="84"/>
      <c r="FZ11" s="84"/>
      <c r="GA11" s="84" t="s">
        <v>428</v>
      </c>
      <c r="GB11" s="84"/>
      <c r="GC11" s="84"/>
      <c r="GD11" s="84" t="s">
        <v>429</v>
      </c>
      <c r="GE11" s="84"/>
      <c r="GF11" s="84"/>
      <c r="GG11" s="84" t="s">
        <v>430</v>
      </c>
      <c r="GH11" s="84"/>
      <c r="GI11" s="84"/>
      <c r="GJ11" s="84" t="s">
        <v>1347</v>
      </c>
      <c r="GK11" s="84"/>
      <c r="GL11" s="84"/>
      <c r="GM11" s="84" t="s">
        <v>1348</v>
      </c>
      <c r="GN11" s="84"/>
      <c r="GO11" s="84"/>
      <c r="GP11" s="84" t="s">
        <v>1350</v>
      </c>
      <c r="GQ11" s="84"/>
      <c r="GR11" s="84"/>
      <c r="GS11" s="84" t="s">
        <v>1354</v>
      </c>
      <c r="GT11" s="84"/>
      <c r="GU11" s="84"/>
      <c r="GV11" s="84" t="s">
        <v>1360</v>
      </c>
      <c r="GW11" s="84"/>
      <c r="GX11" s="84"/>
      <c r="GY11" s="84" t="s">
        <v>1361</v>
      </c>
      <c r="GZ11" s="84"/>
      <c r="HA11" s="84"/>
      <c r="HB11" s="84" t="s">
        <v>1365</v>
      </c>
      <c r="HC11" s="84"/>
      <c r="HD11" s="84"/>
      <c r="HE11" s="84" t="s">
        <v>1366</v>
      </c>
      <c r="HF11" s="84"/>
      <c r="HG11" s="84"/>
      <c r="HH11" s="84" t="s">
        <v>1368</v>
      </c>
      <c r="HI11" s="84"/>
      <c r="HJ11" s="84"/>
      <c r="HK11" s="84" t="s">
        <v>1372</v>
      </c>
      <c r="HL11" s="84"/>
      <c r="HM11" s="84"/>
      <c r="HN11" s="84" t="s">
        <v>1374</v>
      </c>
      <c r="HO11" s="84"/>
      <c r="HP11" s="84"/>
      <c r="HQ11" s="84" t="s">
        <v>1377</v>
      </c>
      <c r="HR11" s="84"/>
      <c r="HS11" s="84"/>
      <c r="HT11" s="84" t="s">
        <v>1382</v>
      </c>
      <c r="HU11" s="84"/>
      <c r="HV11" s="84"/>
      <c r="HW11" s="84" t="s">
        <v>1383</v>
      </c>
      <c r="HX11" s="84"/>
      <c r="HY11" s="84"/>
      <c r="HZ11" s="84" t="s">
        <v>431</v>
      </c>
      <c r="IA11" s="84"/>
      <c r="IB11" s="84"/>
      <c r="IC11" s="84" t="s">
        <v>432</v>
      </c>
      <c r="ID11" s="84"/>
      <c r="IE11" s="84"/>
      <c r="IF11" s="84" t="s">
        <v>433</v>
      </c>
      <c r="IG11" s="84"/>
      <c r="IH11" s="84"/>
      <c r="II11" s="84" t="s">
        <v>434</v>
      </c>
      <c r="IJ11" s="84"/>
      <c r="IK11" s="84"/>
      <c r="IL11" s="84" t="s">
        <v>435</v>
      </c>
      <c r="IM11" s="84"/>
      <c r="IN11" s="84"/>
      <c r="IO11" s="84" t="s">
        <v>436</v>
      </c>
      <c r="IP11" s="84"/>
      <c r="IQ11" s="84"/>
      <c r="IR11" s="84" t="s">
        <v>437</v>
      </c>
      <c r="IS11" s="84"/>
      <c r="IT11" s="84"/>
    </row>
    <row r="12" spans="1:254" ht="91.5" customHeight="1">
      <c r="A12" s="65"/>
      <c r="B12" s="65"/>
      <c r="C12" s="64" t="s">
        <v>1239</v>
      </c>
      <c r="D12" s="64"/>
      <c r="E12" s="64"/>
      <c r="F12" s="62" t="s">
        <v>1242</v>
      </c>
      <c r="G12" s="62"/>
      <c r="H12" s="62"/>
      <c r="I12" s="62" t="s">
        <v>1243</v>
      </c>
      <c r="J12" s="62"/>
      <c r="K12" s="62"/>
      <c r="L12" s="62" t="s">
        <v>1247</v>
      </c>
      <c r="M12" s="62"/>
      <c r="N12" s="62"/>
      <c r="O12" s="62" t="s">
        <v>1248</v>
      </c>
      <c r="P12" s="62"/>
      <c r="Q12" s="62"/>
      <c r="R12" s="62" t="s">
        <v>1249</v>
      </c>
      <c r="S12" s="62"/>
      <c r="T12" s="62"/>
      <c r="U12" s="62" t="s">
        <v>617</v>
      </c>
      <c r="V12" s="62"/>
      <c r="W12" s="62"/>
      <c r="X12" s="62" t="s">
        <v>1401</v>
      </c>
      <c r="Y12" s="62"/>
      <c r="Z12" s="62"/>
      <c r="AA12" s="64" t="s">
        <v>620</v>
      </c>
      <c r="AB12" s="64"/>
      <c r="AC12" s="64"/>
      <c r="AD12" s="64" t="s">
        <v>1255</v>
      </c>
      <c r="AE12" s="64"/>
      <c r="AF12" s="64"/>
      <c r="AG12" s="62" t="s">
        <v>1256</v>
      </c>
      <c r="AH12" s="62"/>
      <c r="AI12" s="62"/>
      <c r="AJ12" s="62" t="s">
        <v>1260</v>
      </c>
      <c r="AK12" s="62"/>
      <c r="AL12" s="62"/>
      <c r="AM12" s="64" t="s">
        <v>1262</v>
      </c>
      <c r="AN12" s="64"/>
      <c r="AO12" s="64"/>
      <c r="AP12" s="62" t="s">
        <v>627</v>
      </c>
      <c r="AQ12" s="62"/>
      <c r="AR12" s="62"/>
      <c r="AS12" s="64" t="s">
        <v>1264</v>
      </c>
      <c r="AT12" s="64"/>
      <c r="AU12" s="64"/>
      <c r="AV12" s="62" t="s">
        <v>1265</v>
      </c>
      <c r="AW12" s="62"/>
      <c r="AX12" s="62"/>
      <c r="AY12" s="62" t="s">
        <v>633</v>
      </c>
      <c r="AZ12" s="62"/>
      <c r="BA12" s="62"/>
      <c r="BB12" s="62" t="s">
        <v>1266</v>
      </c>
      <c r="BC12" s="62"/>
      <c r="BD12" s="62"/>
      <c r="BE12" s="62" t="s">
        <v>1267</v>
      </c>
      <c r="BF12" s="62"/>
      <c r="BG12" s="62"/>
      <c r="BH12" s="62" t="s">
        <v>1268</v>
      </c>
      <c r="BI12" s="62"/>
      <c r="BJ12" s="62"/>
      <c r="BK12" s="62" t="s">
        <v>1274</v>
      </c>
      <c r="BL12" s="62"/>
      <c r="BM12" s="62"/>
      <c r="BN12" s="62" t="s">
        <v>1270</v>
      </c>
      <c r="BO12" s="62"/>
      <c r="BP12" s="62"/>
      <c r="BQ12" s="62" t="s">
        <v>1271</v>
      </c>
      <c r="BR12" s="62"/>
      <c r="BS12" s="62"/>
      <c r="BT12" s="62" t="s">
        <v>648</v>
      </c>
      <c r="BU12" s="62"/>
      <c r="BV12" s="62"/>
      <c r="BW12" s="62" t="s">
        <v>1279</v>
      </c>
      <c r="BX12" s="62"/>
      <c r="BY12" s="62"/>
      <c r="BZ12" s="62" t="s">
        <v>651</v>
      </c>
      <c r="CA12" s="62"/>
      <c r="CB12" s="62"/>
      <c r="CC12" s="62" t="s">
        <v>654</v>
      </c>
      <c r="CD12" s="62"/>
      <c r="CE12" s="62"/>
      <c r="CF12" s="62" t="s">
        <v>1282</v>
      </c>
      <c r="CG12" s="62"/>
      <c r="CH12" s="62"/>
      <c r="CI12" s="62" t="s">
        <v>1286</v>
      </c>
      <c r="CJ12" s="62"/>
      <c r="CK12" s="62"/>
      <c r="CL12" s="62" t="s">
        <v>1287</v>
      </c>
      <c r="CM12" s="62"/>
      <c r="CN12" s="62"/>
      <c r="CO12" s="62" t="s">
        <v>1288</v>
      </c>
      <c r="CP12" s="62"/>
      <c r="CQ12" s="62"/>
      <c r="CR12" s="62" t="s">
        <v>1289</v>
      </c>
      <c r="CS12" s="62"/>
      <c r="CT12" s="62"/>
      <c r="CU12" s="62" t="s">
        <v>1290</v>
      </c>
      <c r="CV12" s="62"/>
      <c r="CW12" s="62"/>
      <c r="CX12" s="62" t="s">
        <v>1291</v>
      </c>
      <c r="CY12" s="62"/>
      <c r="CZ12" s="62"/>
      <c r="DA12" s="62" t="s">
        <v>664</v>
      </c>
      <c r="DB12" s="62"/>
      <c r="DC12" s="62"/>
      <c r="DD12" s="62" t="s">
        <v>1296</v>
      </c>
      <c r="DE12" s="62"/>
      <c r="DF12" s="62"/>
      <c r="DG12" s="62" t="s">
        <v>1297</v>
      </c>
      <c r="DH12" s="62"/>
      <c r="DI12" s="62"/>
      <c r="DJ12" s="62" t="s">
        <v>1301</v>
      </c>
      <c r="DK12" s="62"/>
      <c r="DL12" s="62"/>
      <c r="DM12" s="62" t="s">
        <v>677</v>
      </c>
      <c r="DN12" s="62"/>
      <c r="DO12" s="62"/>
      <c r="DP12" s="62" t="s">
        <v>680</v>
      </c>
      <c r="DQ12" s="62"/>
      <c r="DR12" s="62"/>
      <c r="DS12" s="62" t="s">
        <v>1303</v>
      </c>
      <c r="DT12" s="62"/>
      <c r="DU12" s="62"/>
      <c r="DV12" s="62" t="s">
        <v>654</v>
      </c>
      <c r="DW12" s="62"/>
      <c r="DX12" s="62"/>
      <c r="DY12" s="62" t="s">
        <v>1308</v>
      </c>
      <c r="DZ12" s="62"/>
      <c r="EA12" s="62"/>
      <c r="EB12" s="62" t="s">
        <v>1309</v>
      </c>
      <c r="EC12" s="62"/>
      <c r="ED12" s="62"/>
      <c r="EE12" s="62" t="s">
        <v>689</v>
      </c>
      <c r="EF12" s="62"/>
      <c r="EG12" s="62"/>
      <c r="EH12" s="62" t="s">
        <v>1312</v>
      </c>
      <c r="EI12" s="62"/>
      <c r="EJ12" s="62"/>
      <c r="EK12" s="62" t="s">
        <v>693</v>
      </c>
      <c r="EL12" s="62"/>
      <c r="EM12" s="62"/>
      <c r="EN12" s="62" t="s">
        <v>694</v>
      </c>
      <c r="EO12" s="62"/>
      <c r="EP12" s="62"/>
      <c r="EQ12" s="62" t="s">
        <v>1315</v>
      </c>
      <c r="ER12" s="62"/>
      <c r="ES12" s="62"/>
      <c r="ET12" s="62" t="s">
        <v>1316</v>
      </c>
      <c r="EU12" s="62"/>
      <c r="EV12" s="62"/>
      <c r="EW12" s="62" t="s">
        <v>1317</v>
      </c>
      <c r="EX12" s="62"/>
      <c r="EY12" s="62"/>
      <c r="EZ12" s="62" t="s">
        <v>1318</v>
      </c>
      <c r="FA12" s="62"/>
      <c r="FB12" s="62"/>
      <c r="FC12" s="62" t="s">
        <v>1320</v>
      </c>
      <c r="FD12" s="62"/>
      <c r="FE12" s="62"/>
      <c r="FF12" s="62" t="s">
        <v>1327</v>
      </c>
      <c r="FG12" s="62"/>
      <c r="FH12" s="62"/>
      <c r="FI12" s="62" t="s">
        <v>1324</v>
      </c>
      <c r="FJ12" s="62"/>
      <c r="FK12" s="62"/>
      <c r="FL12" s="62" t="s">
        <v>1325</v>
      </c>
      <c r="FM12" s="62"/>
      <c r="FN12" s="62"/>
      <c r="FO12" s="108" t="s">
        <v>712</v>
      </c>
      <c r="FP12" s="108"/>
      <c r="FQ12" s="108"/>
      <c r="FR12" s="62" t="s">
        <v>1332</v>
      </c>
      <c r="FS12" s="62"/>
      <c r="FT12" s="62"/>
      <c r="FU12" s="62" t="s">
        <v>1334</v>
      </c>
      <c r="FV12" s="62"/>
      <c r="FW12" s="62"/>
      <c r="FX12" s="62" t="s">
        <v>717</v>
      </c>
      <c r="FY12" s="62"/>
      <c r="FZ12" s="62"/>
      <c r="GA12" s="62" t="s">
        <v>1336</v>
      </c>
      <c r="GB12" s="62"/>
      <c r="GC12" s="62"/>
      <c r="GD12" s="62" t="s">
        <v>1338</v>
      </c>
      <c r="GE12" s="62"/>
      <c r="GF12" s="62"/>
      <c r="GG12" s="62" t="s">
        <v>1342</v>
      </c>
      <c r="GH12" s="62"/>
      <c r="GI12" s="62"/>
      <c r="GJ12" s="64" t="s">
        <v>1343</v>
      </c>
      <c r="GK12" s="64"/>
      <c r="GL12" s="64"/>
      <c r="GM12" s="62" t="s">
        <v>725</v>
      </c>
      <c r="GN12" s="62"/>
      <c r="GO12" s="62"/>
      <c r="GP12" s="62" t="s">
        <v>1349</v>
      </c>
      <c r="GQ12" s="62"/>
      <c r="GR12" s="62"/>
      <c r="GS12" s="62" t="s">
        <v>1355</v>
      </c>
      <c r="GT12" s="62"/>
      <c r="GU12" s="62"/>
      <c r="GV12" s="62" t="s">
        <v>1356</v>
      </c>
      <c r="GW12" s="62"/>
      <c r="GX12" s="62"/>
      <c r="GY12" s="62" t="s">
        <v>730</v>
      </c>
      <c r="GZ12" s="62"/>
      <c r="HA12" s="62"/>
      <c r="HB12" s="62" t="s">
        <v>731</v>
      </c>
      <c r="HC12" s="62"/>
      <c r="HD12" s="62"/>
      <c r="HE12" s="62" t="s">
        <v>734</v>
      </c>
      <c r="HF12" s="62"/>
      <c r="HG12" s="62"/>
      <c r="HH12" s="62" t="s">
        <v>1367</v>
      </c>
      <c r="HI12" s="62"/>
      <c r="HJ12" s="62"/>
      <c r="HK12" s="62" t="s">
        <v>1373</v>
      </c>
      <c r="HL12" s="62"/>
      <c r="HM12" s="62"/>
      <c r="HN12" s="62" t="s">
        <v>1375</v>
      </c>
      <c r="HO12" s="62"/>
      <c r="HP12" s="62"/>
      <c r="HQ12" s="62" t="s">
        <v>1378</v>
      </c>
      <c r="HR12" s="62"/>
      <c r="HS12" s="62"/>
      <c r="HT12" s="62" t="s">
        <v>743</v>
      </c>
      <c r="HU12" s="62"/>
      <c r="HV12" s="62"/>
      <c r="HW12" s="62" t="s">
        <v>605</v>
      </c>
      <c r="HX12" s="62"/>
      <c r="HY12" s="62"/>
      <c r="HZ12" s="62" t="s">
        <v>1384</v>
      </c>
      <c r="IA12" s="62"/>
      <c r="IB12" s="62"/>
      <c r="IC12" s="62" t="s">
        <v>1387</v>
      </c>
      <c r="ID12" s="62"/>
      <c r="IE12" s="62"/>
      <c r="IF12" s="62" t="s">
        <v>749</v>
      </c>
      <c r="IG12" s="62"/>
      <c r="IH12" s="62"/>
      <c r="II12" s="62" t="s">
        <v>1391</v>
      </c>
      <c r="IJ12" s="62"/>
      <c r="IK12" s="62"/>
      <c r="IL12" s="62" t="s">
        <v>1392</v>
      </c>
      <c r="IM12" s="62"/>
      <c r="IN12" s="62"/>
      <c r="IO12" s="62" t="s">
        <v>1397</v>
      </c>
      <c r="IP12" s="62"/>
      <c r="IQ12" s="62"/>
      <c r="IR12" s="62" t="s">
        <v>753</v>
      </c>
      <c r="IS12" s="62"/>
      <c r="IT12" s="62"/>
    </row>
    <row r="13" spans="1:254" ht="131.25" customHeight="1">
      <c r="A13" s="65"/>
      <c r="B13" s="65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58" t="s">
        <v>171</v>
      </c>
      <c r="B39" s="59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>
      <c r="A40" s="60" t="s">
        <v>792</v>
      </c>
      <c r="B40" s="61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>
      <c r="B42" s="11" t="s">
        <v>763</v>
      </c>
    </row>
    <row r="43" spans="1:254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>
      <c r="D46" s="53">
        <f>SUM(D43:D45)</f>
        <v>0</v>
      </c>
      <c r="E46" s="53">
        <f>SUM(E43:E45)</f>
        <v>0</v>
      </c>
    </row>
    <row r="47" spans="1:254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>
      <c r="D50" s="53">
        <f>SUM(D47:D49)</f>
        <v>0</v>
      </c>
      <c r="E50" s="53">
        <f>SUM(E47:E49)</f>
        <v>0</v>
      </c>
    </row>
    <row r="51" spans="2: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>
      <c r="D54" s="53">
        <f>SUM(D51:D53)</f>
        <v>0</v>
      </c>
      <c r="E54" s="53">
        <f>SUM(E51:E53)</f>
        <v>0</v>
      </c>
    </row>
    <row r="55" spans="2: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>
      <c r="D58" s="53">
        <f>SUM(D55:D57)</f>
        <v>0</v>
      </c>
      <c r="E58" s="53">
        <f>SUM(E55:E57)</f>
        <v>0</v>
      </c>
    </row>
    <row r="59" spans="2: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>
      <c r="D62" s="53">
        <f>SUM(D59:D61)</f>
        <v>0</v>
      </c>
      <c r="E62" s="53">
        <f>SUM(E59:E61)</f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Сергей</cp:lastModifiedBy>
  <dcterms:created xsi:type="dcterms:W3CDTF">2022-12-22T06:57:03Z</dcterms:created>
  <dcterms:modified xsi:type="dcterms:W3CDTF">2023-09-10T13:50:52Z</dcterms:modified>
</cp:coreProperties>
</file>